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icenciatura\8 Clase 8\"/>
    </mc:Choice>
  </mc:AlternateContent>
  <bookViews>
    <workbookView xWindow="120" yWindow="105" windowWidth="28515" windowHeight="12600" firstSheet="2" activeTab="5"/>
  </bookViews>
  <sheets>
    <sheet name="G1" sheetId="10" r:id="rId1"/>
    <sheet name="Hoja1" sheetId="14" r:id="rId2"/>
    <sheet name="Lineas" sheetId="15" r:id="rId3"/>
    <sheet name="Barras" sheetId="16" r:id="rId4"/>
    <sheet name="Circular" sheetId="18" r:id="rId5"/>
    <sheet name="Areas" sheetId="19" r:id="rId6"/>
    <sheet name="Hoja7" sheetId="20" r:id="rId7"/>
    <sheet name="G2" sheetId="12" r:id="rId8"/>
    <sheet name="G3" sheetId="13" r:id="rId9"/>
    <sheet name="R1" sheetId="5" r:id="rId10"/>
    <sheet name="Hoja3" sheetId="9" r:id="rId11"/>
  </sheets>
  <externalReferences>
    <externalReference r:id="rId12"/>
  </externalReferences>
  <calcPr calcId="152511"/>
</workbook>
</file>

<file path=xl/calcChain.xml><?xml version="1.0" encoding="utf-8"?>
<calcChain xmlns="http://schemas.openxmlformats.org/spreadsheetml/2006/main">
  <c r="E9" i="20" l="1"/>
  <c r="D9" i="20"/>
  <c r="C9" i="20"/>
  <c r="D8" i="20"/>
  <c r="C8" i="20"/>
  <c r="E8" i="20" s="1"/>
  <c r="D7" i="20"/>
  <c r="C7" i="20"/>
  <c r="E7" i="20" s="1"/>
  <c r="E6" i="20"/>
  <c r="D6" i="20"/>
  <c r="C6" i="20"/>
  <c r="E5" i="20"/>
  <c r="D5" i="20"/>
  <c r="C5" i="20"/>
  <c r="D4" i="20"/>
  <c r="C4" i="20"/>
  <c r="E4" i="20" s="1"/>
  <c r="D3" i="20"/>
  <c r="C3" i="20"/>
  <c r="E3" i="20" s="1"/>
  <c r="E2" i="20"/>
  <c r="D2" i="20"/>
  <c r="C2" i="20"/>
  <c r="D9" i="19"/>
  <c r="C9" i="19"/>
  <c r="E9" i="19" s="1"/>
  <c r="E8" i="19"/>
  <c r="D8" i="19"/>
  <c r="C8" i="19"/>
  <c r="E7" i="19"/>
  <c r="D7" i="19"/>
  <c r="C7" i="19"/>
  <c r="D6" i="19"/>
  <c r="C6" i="19"/>
  <c r="E6" i="19" s="1"/>
  <c r="D5" i="19"/>
  <c r="C5" i="19"/>
  <c r="E5" i="19" s="1"/>
  <c r="E4" i="19"/>
  <c r="D4" i="19"/>
  <c r="C4" i="19"/>
  <c r="E3" i="19"/>
  <c r="D3" i="19"/>
  <c r="C3" i="19"/>
  <c r="D2" i="19"/>
  <c r="C2" i="19"/>
  <c r="E2" i="19" s="1"/>
  <c r="D12" i="15"/>
  <c r="C12" i="15"/>
  <c r="E12" i="15" s="1"/>
  <c r="E11" i="15"/>
  <c r="D11" i="15"/>
  <c r="C11" i="15"/>
  <c r="E10" i="15"/>
  <c r="D10" i="15"/>
  <c r="C10" i="15"/>
  <c r="D9" i="15"/>
  <c r="C9" i="15"/>
  <c r="E9" i="15" s="1"/>
  <c r="D8" i="15"/>
  <c r="C8" i="15"/>
  <c r="E8" i="15" s="1"/>
  <c r="E7" i="15"/>
  <c r="D7" i="15"/>
  <c r="C7" i="15"/>
  <c r="E6" i="15"/>
  <c r="D6" i="15"/>
  <c r="C6" i="15"/>
  <c r="D5" i="15"/>
  <c r="C5" i="15"/>
  <c r="E5" i="15" s="1"/>
  <c r="E4" i="16"/>
  <c r="E5" i="16"/>
  <c r="E6" i="16"/>
  <c r="E7" i="16"/>
  <c r="E8" i="16"/>
  <c r="E9" i="16"/>
  <c r="E10" i="16"/>
  <c r="E3" i="16"/>
  <c r="D10" i="16"/>
  <c r="C10" i="16"/>
  <c r="D9" i="16"/>
  <c r="C9" i="16"/>
  <c r="D8" i="16"/>
  <c r="C8" i="16"/>
  <c r="D7" i="16"/>
  <c r="C7" i="16"/>
  <c r="D6" i="16"/>
  <c r="C6" i="16"/>
  <c r="D5" i="16"/>
  <c r="C5" i="16"/>
  <c r="D4" i="16"/>
  <c r="C4" i="16"/>
  <c r="D3" i="16"/>
  <c r="C3" i="16"/>
  <c r="D15" i="5" l="1"/>
  <c r="D14" i="5"/>
  <c r="D13" i="5"/>
  <c r="D12" i="5"/>
  <c r="D11" i="5"/>
  <c r="D10" i="5"/>
</calcChain>
</file>

<file path=xl/sharedStrings.xml><?xml version="1.0" encoding="utf-8"?>
<sst xmlns="http://schemas.openxmlformats.org/spreadsheetml/2006/main" count="145" uniqueCount="80">
  <si>
    <t>Proteger Hoja</t>
  </si>
  <si>
    <t>Proteger Libro</t>
  </si>
  <si>
    <t>Gráficos</t>
  </si>
  <si>
    <t>Ocultar / Mostrar Celdas</t>
  </si>
  <si>
    <t>Proteger Archivo (Planilla)</t>
  </si>
  <si>
    <t>a- Calcular el total de egresados 2015/16 por Facultad para los dos periodos.</t>
  </si>
  <si>
    <t>b- Realizar un gráfico con barras de todas las facultades, pero solo de los egresados 2015.</t>
  </si>
  <si>
    <t>c- Realizar un gráfico de tendencia o línea de todas las facultades, pero solo de los egresados 2016.</t>
  </si>
  <si>
    <t>d- Realizar un gráfico de torta de los totales de egresados de todas las facultades de ambos periodos y expresar los valores en porcentaje.</t>
  </si>
  <si>
    <t>Egresados UNT</t>
  </si>
  <si>
    <t>Facutad</t>
  </si>
  <si>
    <t>Año 2015</t>
  </si>
  <si>
    <t>Año 2016</t>
  </si>
  <si>
    <t>Totales 2015/16</t>
  </si>
  <si>
    <t>Económicas</t>
  </si>
  <si>
    <t>Derecho</t>
  </si>
  <si>
    <t>Agronomía</t>
  </si>
  <si>
    <t>Arquitectura</t>
  </si>
  <si>
    <t>Filosofía</t>
  </si>
  <si>
    <t>Odontología</t>
  </si>
  <si>
    <t>A</t>
  </si>
  <si>
    <t>B</t>
  </si>
  <si>
    <t>C</t>
  </si>
  <si>
    <t>D</t>
  </si>
  <si>
    <t>EJERCICIOS PARA PRÁCTICAR CON GRÁFICOS EN EXCEL.</t>
  </si>
  <si>
    <t>E</t>
  </si>
  <si>
    <t>MES</t>
  </si>
  <si>
    <t>Producto1</t>
  </si>
  <si>
    <t>Producto2</t>
  </si>
  <si>
    <t>TOTAL VENTAS</t>
  </si>
  <si>
    <t>Enero</t>
  </si>
  <si>
    <t>Febrero</t>
  </si>
  <si>
    <t>Marzo</t>
  </si>
  <si>
    <t>Abril</t>
  </si>
  <si>
    <t>Mayo</t>
  </si>
  <si>
    <t>Junio</t>
  </si>
  <si>
    <t>2.- Calcula los totales para la columna TOTAL VENTAS.</t>
  </si>
  <si>
    <t>7- Realiza un gráfico de columnas donde aparezcan las ventas del Producto1 y el Producto 2, durante todos los meses. Para ello ten en cuenta los siguientes datos:</t>
  </si>
  <si>
    <t>TITULO: VENTAS PRODUCTO 1 Y 2.</t>
  </si>
  <si>
    <t>TITULO EJE (X) : MESES.</t>
  </si>
  <si>
    <t>TITULO EJE (Y): UNIDADES VENDIDAS.</t>
  </si>
  <si>
    <t>Haz que la leyenda aparezca en la esquina superior derecha.</t>
  </si>
  <si>
    <t>Haz que aparezca el valor en cada columna.</t>
  </si>
  <si>
    <t>Pon el siguiente formato al Título del gráfico: Borde color verde, sombreado, área naranja, efectos de relleno 2 colores.</t>
  </si>
  <si>
    <t>Formato leyenda, igual que el del título.</t>
  </si>
  <si>
    <t>Formato serie de datos “Producto 1”, trama diagonal verde hacia abajo.</t>
  </si>
  <si>
    <t>Formato serie de datos “Producto 2”, área naranja.</t>
  </si>
  <si>
    <t>Formato eje (x), alineación vertical. Color de fuente Verde.</t>
  </si>
  <si>
    <t>Área de trazado amarilla.</t>
  </si>
  <si>
    <t>Formato área el gráfico azul claro. Efectos de relleno 2 colores.</t>
  </si>
  <si>
    <t>Borde del área del gráfico, grueso y verde oscuro.</t>
  </si>
  <si>
    <t>En la siguiente hoja</t>
  </si>
  <si>
    <t>3.- Realiza el gráfico de barras correspondiente al total de ventas de los diferentes meses. Sitúalo en una hoja, y cámbiale el nombre  por Grafico 3.</t>
  </si>
  <si>
    <t>4-Realiza el gráfico de barras apiladas de los meses enero, febrero y marzo. Sitúalo en la hoja anterior</t>
  </si>
  <si>
    <t>5- Realiza el gráfico de sectores para las ventas mensuales de forma que veamos qué fracción de nuestras ventas se realizó en cada uno de los meses. Sitúalo en una nueva hoja</t>
  </si>
  <si>
    <t xml:space="preserve">6- Realiza un gráfico de líneas sobre la variación que experimentan los dos productos a lo largo de todos esos meses. </t>
  </si>
  <si>
    <t>F</t>
  </si>
  <si>
    <t>Unidades Vendidas</t>
  </si>
  <si>
    <t>1 Trimestre</t>
  </si>
  <si>
    <t>2 Trimestre</t>
  </si>
  <si>
    <t>3 Trimestre</t>
  </si>
  <si>
    <t>4 Trimestre</t>
  </si>
  <si>
    <t>TOTAL</t>
  </si>
  <si>
    <t>ANUAL</t>
  </si>
  <si>
    <t>Ford Mondeo</t>
  </si>
  <si>
    <t>Citroen Xantia</t>
  </si>
  <si>
    <t>Seat Toledo</t>
  </si>
  <si>
    <t>c- Realizar un gráfico de tendencia o línea de todas las facultades, pero sólo de los egresados 2016.</t>
  </si>
  <si>
    <t>ID</t>
  </si>
  <si>
    <t>Tipo</t>
  </si>
  <si>
    <t>a</t>
  </si>
  <si>
    <t>b</t>
  </si>
  <si>
    <t>Valor</t>
  </si>
  <si>
    <t>c</t>
  </si>
  <si>
    <t>Dólar</t>
  </si>
  <si>
    <t>Euro</t>
  </si>
  <si>
    <t>Peso</t>
  </si>
  <si>
    <t>Julio</t>
  </si>
  <si>
    <t>Agosto</t>
  </si>
  <si>
    <t>Yen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</si>
</sst>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name val="Arial"/>
      <family val="2"/>
    </font>
    <font>
      <b/>
      <sz val="11"/>
      <name val="Arial"/>
      <family val="2"/>
    </font>
    <font>
      <sz val="14"/>
      <name val="Arial"/>
      <family val="2"/>
    </font>
    <font>
      <b/>
      <sz val="14"/>
      <name val="Arial"/>
      <family val="2"/>
    </font>
    <font>
      <sz val="12"/>
      <color theme="1"/>
      <name val="Times New Roman"/>
      <family val="1"/>
    </font>
    <font>
      <sz val="11"/>
      <color theme="1"/>
      <name val="Times New Roman"/>
      <family val="1"/>
    </font>
    <font>
      <b/>
      <sz val="11"/>
      <color theme="1"/>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CCCCCC"/>
        <bgColor indexed="64"/>
      </patternFill>
    </fill>
    <fill>
      <patternFill patternType="solid">
        <fgColor rgb="FFB3B3B3"/>
        <bgColor indexed="64"/>
      </patternFill>
    </fill>
    <fill>
      <patternFill patternType="solid">
        <fgColor rgb="FFE0E0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42">
    <xf numFmtId="0" fontId="0" fillId="0" borderId="0" xfId="0"/>
    <xf numFmtId="0" fontId="0" fillId="0" borderId="0" xfId="0" applyAlignment="1">
      <alignment horizontal="center"/>
    </xf>
    <xf numFmtId="0" fontId="1" fillId="0" borderId="0" xfId="0" applyFont="1"/>
    <xf numFmtId="0" fontId="2" fillId="4" borderId="1" xfId="0" applyFont="1" applyFill="1" applyBorder="1"/>
    <xf numFmtId="0" fontId="2" fillId="4" borderId="1" xfId="0" applyFont="1" applyFill="1" applyBorder="1" applyAlignment="1">
      <alignment horizontal="center"/>
    </xf>
    <xf numFmtId="0" fontId="1" fillId="0" borderId="1" xfId="0" applyFont="1" applyBorder="1"/>
    <xf numFmtId="0" fontId="1" fillId="5" borderId="1" xfId="0" applyFont="1" applyFill="1" applyBorder="1"/>
    <xf numFmtId="0" fontId="1" fillId="2" borderId="1" xfId="0" applyFont="1" applyFill="1" applyBorder="1"/>
    <xf numFmtId="0" fontId="2" fillId="0" borderId="1" xfId="0" applyFont="1" applyBorder="1"/>
    <xf numFmtId="0" fontId="3" fillId="0" borderId="0" xfId="0" applyFont="1"/>
    <xf numFmtId="0" fontId="4" fillId="4" borderId="1" xfId="0" applyFont="1" applyFill="1" applyBorder="1"/>
    <xf numFmtId="0" fontId="4" fillId="4" borderId="1" xfId="0" applyFont="1" applyFill="1" applyBorder="1" applyAlignment="1">
      <alignment horizontal="center"/>
    </xf>
    <xf numFmtId="0" fontId="3" fillId="0" borderId="1" xfId="0" applyFont="1" applyBorder="1"/>
    <xf numFmtId="0" fontId="3" fillId="5" borderId="1" xfId="0" applyFont="1" applyFill="1" applyBorder="1"/>
    <xf numFmtId="0" fontId="3" fillId="2" borderId="1" xfId="0" applyFont="1" applyFill="1" applyBorder="1"/>
    <xf numFmtId="0" fontId="4" fillId="0" borderId="1" xfId="0" applyFont="1" applyBorder="1"/>
    <xf numFmtId="0" fontId="5" fillId="0" borderId="5"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5" xfId="0" applyFont="1" applyBorder="1" applyAlignment="1">
      <alignment horizontal="right" vertical="center" wrapText="1"/>
    </xf>
    <xf numFmtId="0" fontId="5" fillId="0" borderId="1" xfId="0" applyFont="1" applyBorder="1" applyAlignment="1">
      <alignment horizontal="justify"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4" xfId="0" applyFont="1" applyFill="1" applyBorder="1" applyAlignment="1">
      <alignment horizontal="justify" vertical="center" wrapText="1"/>
    </xf>
    <xf numFmtId="0" fontId="2" fillId="3" borderId="1" xfId="0" applyFont="1" applyFill="1" applyBorder="1" applyAlignment="1">
      <alignment horizontal="center"/>
    </xf>
    <xf numFmtId="0" fontId="5" fillId="8" borderId="7" xfId="0" applyFont="1" applyFill="1" applyBorder="1" applyAlignment="1">
      <alignment horizontal="justify" vertical="center" wrapText="1"/>
    </xf>
    <xf numFmtId="0" fontId="5" fillId="8" borderId="4" xfId="0" applyFont="1" applyFill="1" applyBorder="1" applyAlignment="1">
      <alignment horizontal="justify" vertical="center" wrapText="1"/>
    </xf>
    <xf numFmtId="0" fontId="5" fillId="8" borderId="7"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4" fillId="3" borderId="1" xfId="0" applyFont="1" applyFill="1" applyBorder="1" applyAlignment="1">
      <alignment horizontal="center"/>
    </xf>
    <xf numFmtId="0" fontId="7" fillId="0" borderId="0" xfId="0" applyFont="1" applyAlignment="1">
      <alignment horizontal="center"/>
    </xf>
    <xf numFmtId="0" fontId="0" fillId="0" borderId="1" xfId="0" applyBorder="1" applyAlignment="1">
      <alignment horizontal="center"/>
    </xf>
    <xf numFmtId="0" fontId="0" fillId="0" borderId="1" xfId="0" applyBorder="1"/>
    <xf numFmtId="0" fontId="7" fillId="9" borderId="1" xfId="0" applyFont="1" applyFill="1" applyBorder="1" applyAlignment="1">
      <alignment horizontal="center"/>
    </xf>
    <xf numFmtId="0" fontId="0" fillId="9" borderId="1" xfId="0" applyFill="1" applyBorder="1" applyAlignment="1">
      <alignment horizontal="center"/>
    </xf>
    <xf numFmtId="0" fontId="0" fillId="10" borderId="1" xfId="0" applyFill="1" applyBorder="1" applyAlignment="1">
      <alignment horizontal="center"/>
    </xf>
    <xf numFmtId="0" fontId="7" fillId="11"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AR" b="1" i="0" baseline="0"/>
              <a:t>Valor Actual</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A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Hoja1!$C$1</c:f>
              <c:strCache>
                <c:ptCount val="1"/>
                <c:pt idx="0">
                  <c:v>Valor</c:v>
                </c:pt>
              </c:strCache>
            </c:strRef>
          </c:tx>
          <c:spPr>
            <a:solidFill>
              <a:schemeClr val="accent1"/>
            </a:solidFill>
            <a:ln>
              <a:noFill/>
            </a:ln>
            <a:effectLst/>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downArrowCallout">
                    <a:avLst/>
                  </a:prstGeom>
                  <a:noFill/>
                  <a:ln>
                    <a:noFill/>
                  </a:ln>
                </c15:spPr>
                <c15:layout/>
                <c15:showLeaderLines val="0"/>
              </c:ext>
            </c:extLst>
          </c:dLbls>
          <c:cat>
            <c:multiLvlStrRef>
              <c:f>Hoja1!$A$2:$B$9</c:f>
              <c:multiLvlStrCache>
                <c:ptCount val="8"/>
                <c:lvl>
                  <c:pt idx="0">
                    <c:v>a</c:v>
                  </c:pt>
                  <c:pt idx="1">
                    <c:v>b</c:v>
                  </c:pt>
                  <c:pt idx="2">
                    <c:v>a</c:v>
                  </c:pt>
                  <c:pt idx="3">
                    <c:v>b</c:v>
                  </c:pt>
                  <c:pt idx="4">
                    <c:v>a</c:v>
                  </c:pt>
                  <c:pt idx="5">
                    <c:v>b</c:v>
                  </c:pt>
                  <c:pt idx="6">
                    <c:v>a</c:v>
                  </c:pt>
                  <c:pt idx="7">
                    <c:v>c</c:v>
                  </c:pt>
                </c:lvl>
                <c:lvl>
                  <c:pt idx="0">
                    <c:v>1</c:v>
                  </c:pt>
                  <c:pt idx="1">
                    <c:v>2</c:v>
                  </c:pt>
                  <c:pt idx="2">
                    <c:v>3</c:v>
                  </c:pt>
                  <c:pt idx="3">
                    <c:v>4</c:v>
                  </c:pt>
                  <c:pt idx="4">
                    <c:v>5</c:v>
                  </c:pt>
                  <c:pt idx="5">
                    <c:v>6</c:v>
                  </c:pt>
                  <c:pt idx="6">
                    <c:v>7</c:v>
                  </c:pt>
                  <c:pt idx="7">
                    <c:v>8</c:v>
                  </c:pt>
                </c:lvl>
              </c:multiLvlStrCache>
            </c:multiLvlStrRef>
          </c:cat>
          <c:val>
            <c:numRef>
              <c:f>Hoja1!$C$2:$C$9</c:f>
              <c:numCache>
                <c:formatCode>General</c:formatCode>
                <c:ptCount val="8"/>
                <c:pt idx="0">
                  <c:v>123</c:v>
                </c:pt>
                <c:pt idx="1">
                  <c:v>345</c:v>
                </c:pt>
                <c:pt idx="2">
                  <c:v>231</c:v>
                </c:pt>
                <c:pt idx="3">
                  <c:v>45</c:v>
                </c:pt>
                <c:pt idx="4">
                  <c:v>234</c:v>
                </c:pt>
                <c:pt idx="5">
                  <c:v>567</c:v>
                </c:pt>
                <c:pt idx="6">
                  <c:v>64</c:v>
                </c:pt>
                <c:pt idx="7">
                  <c:v>365</c:v>
                </c:pt>
              </c:numCache>
            </c:numRef>
          </c:val>
        </c:ser>
        <c:dLbls>
          <c:showLegendKey val="0"/>
          <c:showVal val="0"/>
          <c:showCatName val="0"/>
          <c:showSerName val="0"/>
          <c:showPercent val="0"/>
          <c:showBubbleSize val="0"/>
        </c:dLbls>
        <c:gapWidth val="150"/>
        <c:shape val="box"/>
        <c:axId val="167463280"/>
        <c:axId val="277294856"/>
        <c:axId val="0"/>
      </c:bar3DChart>
      <c:catAx>
        <c:axId val="1674632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77294856"/>
        <c:crosses val="autoZero"/>
        <c:auto val="1"/>
        <c:lblAlgn val="ctr"/>
        <c:lblOffset val="100"/>
        <c:noMultiLvlLbl val="0"/>
      </c:catAx>
      <c:valAx>
        <c:axId val="277294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7463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Cotización</a:t>
            </a:r>
            <a:r>
              <a:rPr lang="es-AR" baseline="0"/>
              <a:t> de Monedas</a:t>
            </a:r>
            <a:endParaRPr lang="es-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Lineas!$B$4</c:f>
              <c:strCache>
                <c:ptCount val="1"/>
                <c:pt idx="0">
                  <c:v>Dólar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Lineas!$A$5:$A$12</c:f>
              <c:strCache>
                <c:ptCount val="8"/>
                <c:pt idx="0">
                  <c:v>Enero</c:v>
                </c:pt>
                <c:pt idx="1">
                  <c:v>Febrero</c:v>
                </c:pt>
                <c:pt idx="2">
                  <c:v>Marzo</c:v>
                </c:pt>
                <c:pt idx="3">
                  <c:v>Abril</c:v>
                </c:pt>
                <c:pt idx="4">
                  <c:v>Mayo</c:v>
                </c:pt>
                <c:pt idx="5">
                  <c:v>Junio</c:v>
                </c:pt>
                <c:pt idx="6">
                  <c:v>Julio</c:v>
                </c:pt>
                <c:pt idx="7">
                  <c:v>Agosto</c:v>
                </c:pt>
              </c:strCache>
            </c:strRef>
          </c:cat>
          <c:val>
            <c:numRef>
              <c:f>Lineas!$B$5:$B$12</c:f>
              <c:numCache>
                <c:formatCode>General</c:formatCode>
                <c:ptCount val="8"/>
                <c:pt idx="0">
                  <c:v>6.7</c:v>
                </c:pt>
                <c:pt idx="1">
                  <c:v>6.9</c:v>
                </c:pt>
                <c:pt idx="2">
                  <c:v>5.8</c:v>
                </c:pt>
                <c:pt idx="3">
                  <c:v>7.6</c:v>
                </c:pt>
                <c:pt idx="4">
                  <c:v>8.1999999999999993</c:v>
                </c:pt>
                <c:pt idx="5">
                  <c:v>9</c:v>
                </c:pt>
                <c:pt idx="6">
                  <c:v>6.6</c:v>
                </c:pt>
                <c:pt idx="7">
                  <c:v>6.9</c:v>
                </c:pt>
              </c:numCache>
            </c:numRef>
          </c:val>
          <c:smooth val="0"/>
        </c:ser>
        <c:ser>
          <c:idx val="1"/>
          <c:order val="1"/>
          <c:tx>
            <c:strRef>
              <c:f>Lineas!$C$4</c:f>
              <c:strCache>
                <c:ptCount val="1"/>
                <c:pt idx="0">
                  <c:v>Euro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Lineas!$A$5:$A$12</c:f>
              <c:strCache>
                <c:ptCount val="8"/>
                <c:pt idx="0">
                  <c:v>Enero</c:v>
                </c:pt>
                <c:pt idx="1">
                  <c:v>Febrero</c:v>
                </c:pt>
                <c:pt idx="2">
                  <c:v>Marzo</c:v>
                </c:pt>
                <c:pt idx="3">
                  <c:v>Abril</c:v>
                </c:pt>
                <c:pt idx="4">
                  <c:v>Mayo</c:v>
                </c:pt>
                <c:pt idx="5">
                  <c:v>Junio</c:v>
                </c:pt>
                <c:pt idx="6">
                  <c:v>Julio</c:v>
                </c:pt>
                <c:pt idx="7">
                  <c:v>Agosto</c:v>
                </c:pt>
              </c:strCache>
            </c:strRef>
          </c:cat>
          <c:val>
            <c:numRef>
              <c:f>Lineas!$C$5:$C$12</c:f>
              <c:numCache>
                <c:formatCode>General</c:formatCode>
                <c:ptCount val="8"/>
                <c:pt idx="0">
                  <c:v>8.0399999999999991</c:v>
                </c:pt>
                <c:pt idx="1">
                  <c:v>8.2799999999999994</c:v>
                </c:pt>
                <c:pt idx="2">
                  <c:v>6.96</c:v>
                </c:pt>
                <c:pt idx="3">
                  <c:v>9.1199999999999992</c:v>
                </c:pt>
                <c:pt idx="4">
                  <c:v>9.02</c:v>
                </c:pt>
                <c:pt idx="5">
                  <c:v>10.799999999999999</c:v>
                </c:pt>
                <c:pt idx="6">
                  <c:v>9.8999999999999986</c:v>
                </c:pt>
                <c:pt idx="7">
                  <c:v>8.2799999999999994</c:v>
                </c:pt>
              </c:numCache>
            </c:numRef>
          </c:val>
          <c:smooth val="0"/>
        </c:ser>
        <c:ser>
          <c:idx val="2"/>
          <c:order val="2"/>
          <c:tx>
            <c:strRef>
              <c:f>Lineas!$D$4</c:f>
              <c:strCache>
                <c:ptCount val="1"/>
                <c:pt idx="0">
                  <c:v>Peso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Lineas!$A$5:$A$12</c:f>
              <c:strCache>
                <c:ptCount val="8"/>
                <c:pt idx="0">
                  <c:v>Enero</c:v>
                </c:pt>
                <c:pt idx="1">
                  <c:v>Febrero</c:v>
                </c:pt>
                <c:pt idx="2">
                  <c:v>Marzo</c:v>
                </c:pt>
                <c:pt idx="3">
                  <c:v>Abril</c:v>
                </c:pt>
                <c:pt idx="4">
                  <c:v>Mayo</c:v>
                </c:pt>
                <c:pt idx="5">
                  <c:v>Junio</c:v>
                </c:pt>
                <c:pt idx="6">
                  <c:v>Julio</c:v>
                </c:pt>
                <c:pt idx="7">
                  <c:v>Agosto</c:v>
                </c:pt>
              </c:strCache>
            </c:strRef>
          </c:cat>
          <c:val>
            <c:numRef>
              <c:f>Lineas!$D$5:$D$12</c:f>
              <c:numCache>
                <c:formatCode>General</c:formatCode>
                <c:ptCount val="8"/>
                <c:pt idx="0">
                  <c:v>4.0199999999999996</c:v>
                </c:pt>
                <c:pt idx="1">
                  <c:v>4.1399999999999997</c:v>
                </c:pt>
                <c:pt idx="2">
                  <c:v>3.48</c:v>
                </c:pt>
                <c:pt idx="3">
                  <c:v>4.5599999999999996</c:v>
                </c:pt>
                <c:pt idx="4">
                  <c:v>3.28</c:v>
                </c:pt>
                <c:pt idx="5">
                  <c:v>5.3999999999999995</c:v>
                </c:pt>
                <c:pt idx="6">
                  <c:v>2.64</c:v>
                </c:pt>
                <c:pt idx="7">
                  <c:v>4.1399999999999997</c:v>
                </c:pt>
              </c:numCache>
            </c:numRef>
          </c:val>
          <c:smooth val="0"/>
        </c:ser>
        <c:ser>
          <c:idx val="3"/>
          <c:order val="3"/>
          <c:tx>
            <c:strRef>
              <c:f>Lineas!$E$4</c:f>
              <c:strCache>
                <c:ptCount val="1"/>
                <c:pt idx="0">
                  <c:v>Yen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Lineas!$A$5:$A$12</c:f>
              <c:strCache>
                <c:ptCount val="8"/>
                <c:pt idx="0">
                  <c:v>Enero</c:v>
                </c:pt>
                <c:pt idx="1">
                  <c:v>Febrero</c:v>
                </c:pt>
                <c:pt idx="2">
                  <c:v>Marzo</c:v>
                </c:pt>
                <c:pt idx="3">
                  <c:v>Abril</c:v>
                </c:pt>
                <c:pt idx="4">
                  <c:v>Mayo</c:v>
                </c:pt>
                <c:pt idx="5">
                  <c:v>Junio</c:v>
                </c:pt>
                <c:pt idx="6">
                  <c:v>Julio</c:v>
                </c:pt>
                <c:pt idx="7">
                  <c:v>Agosto</c:v>
                </c:pt>
              </c:strCache>
            </c:strRef>
          </c:cat>
          <c:val>
            <c:numRef>
              <c:f>Lineas!$E$5:$E$12</c:f>
              <c:numCache>
                <c:formatCode>General</c:formatCode>
                <c:ptCount val="8"/>
                <c:pt idx="0">
                  <c:v>12.863999999999999</c:v>
                </c:pt>
                <c:pt idx="1">
                  <c:v>13.247999999999999</c:v>
                </c:pt>
                <c:pt idx="2">
                  <c:v>11.136000000000001</c:v>
                </c:pt>
                <c:pt idx="3">
                  <c:v>14.591999999999999</c:v>
                </c:pt>
                <c:pt idx="4">
                  <c:v>14.432</c:v>
                </c:pt>
                <c:pt idx="5">
                  <c:v>17.279999999999998</c:v>
                </c:pt>
                <c:pt idx="6">
                  <c:v>15.839999999999998</c:v>
                </c:pt>
                <c:pt idx="7">
                  <c:v>13.247999999999999</c:v>
                </c:pt>
              </c:numCache>
            </c:numRef>
          </c:val>
          <c:smooth val="0"/>
        </c:ser>
        <c:dLbls>
          <c:showLegendKey val="0"/>
          <c:showVal val="0"/>
          <c:showCatName val="0"/>
          <c:showSerName val="0"/>
          <c:showPercent val="0"/>
          <c:showBubbleSize val="0"/>
        </c:dLbls>
        <c:marker val="1"/>
        <c:smooth val="0"/>
        <c:axId val="289737640"/>
        <c:axId val="289731368"/>
      </c:lineChart>
      <c:catAx>
        <c:axId val="28973764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89731368"/>
        <c:crosses val="autoZero"/>
        <c:auto val="1"/>
        <c:lblAlgn val="ctr"/>
        <c:lblOffset val="100"/>
        <c:noMultiLvlLbl val="0"/>
      </c:catAx>
      <c:valAx>
        <c:axId val="289731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897376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AR"/>
              <a:t>Cotización Monedas</a:t>
            </a:r>
          </a:p>
        </c:rich>
      </c:tx>
      <c:layout>
        <c:manualLayout>
          <c:xMode val="edge"/>
          <c:yMode val="edge"/>
          <c:x val="0.3757152230971128"/>
          <c:y val="8.3333333333333329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AR"/>
        </a:p>
      </c:txPr>
    </c:title>
    <c:autoTitleDeleted val="0"/>
    <c:plotArea>
      <c:layout/>
      <c:barChart>
        <c:barDir val="col"/>
        <c:grouping val="clustered"/>
        <c:varyColors val="0"/>
        <c:ser>
          <c:idx val="0"/>
          <c:order val="0"/>
          <c:tx>
            <c:strRef>
              <c:f>Barras!$B$2</c:f>
              <c:strCache>
                <c:ptCount val="1"/>
                <c:pt idx="0">
                  <c:v>Dólar</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Barras!$A$3:$A$10</c:f>
              <c:strCache>
                <c:ptCount val="8"/>
                <c:pt idx="0">
                  <c:v>Enero</c:v>
                </c:pt>
                <c:pt idx="1">
                  <c:v>Febrero</c:v>
                </c:pt>
                <c:pt idx="2">
                  <c:v>Marzo</c:v>
                </c:pt>
                <c:pt idx="3">
                  <c:v>Abril</c:v>
                </c:pt>
                <c:pt idx="4">
                  <c:v>Mayo</c:v>
                </c:pt>
                <c:pt idx="5">
                  <c:v>Junio</c:v>
                </c:pt>
                <c:pt idx="6">
                  <c:v>Julio</c:v>
                </c:pt>
                <c:pt idx="7">
                  <c:v>Agosto</c:v>
                </c:pt>
              </c:strCache>
            </c:strRef>
          </c:cat>
          <c:val>
            <c:numRef>
              <c:f>Barras!$B$3:$B$10</c:f>
              <c:numCache>
                <c:formatCode>General</c:formatCode>
                <c:ptCount val="8"/>
                <c:pt idx="0">
                  <c:v>6.7</c:v>
                </c:pt>
                <c:pt idx="1">
                  <c:v>6.9</c:v>
                </c:pt>
                <c:pt idx="2">
                  <c:v>5.8</c:v>
                </c:pt>
                <c:pt idx="3">
                  <c:v>7.6</c:v>
                </c:pt>
                <c:pt idx="4">
                  <c:v>8.1999999999999993</c:v>
                </c:pt>
                <c:pt idx="5">
                  <c:v>9</c:v>
                </c:pt>
                <c:pt idx="6">
                  <c:v>6.6</c:v>
                </c:pt>
                <c:pt idx="7">
                  <c:v>6.9</c:v>
                </c:pt>
              </c:numCache>
            </c:numRef>
          </c:val>
        </c:ser>
        <c:ser>
          <c:idx val="1"/>
          <c:order val="1"/>
          <c:tx>
            <c:strRef>
              <c:f>Barras!$C$2</c:f>
              <c:strCache>
                <c:ptCount val="1"/>
                <c:pt idx="0">
                  <c:v>Euro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Barras!$A$3:$A$10</c:f>
              <c:strCache>
                <c:ptCount val="8"/>
                <c:pt idx="0">
                  <c:v>Enero</c:v>
                </c:pt>
                <c:pt idx="1">
                  <c:v>Febrero</c:v>
                </c:pt>
                <c:pt idx="2">
                  <c:v>Marzo</c:v>
                </c:pt>
                <c:pt idx="3">
                  <c:v>Abril</c:v>
                </c:pt>
                <c:pt idx="4">
                  <c:v>Mayo</c:v>
                </c:pt>
                <c:pt idx="5">
                  <c:v>Junio</c:v>
                </c:pt>
                <c:pt idx="6">
                  <c:v>Julio</c:v>
                </c:pt>
                <c:pt idx="7">
                  <c:v>Agosto</c:v>
                </c:pt>
              </c:strCache>
            </c:strRef>
          </c:cat>
          <c:val>
            <c:numRef>
              <c:f>Barras!$C$3:$C$10</c:f>
              <c:numCache>
                <c:formatCode>General</c:formatCode>
                <c:ptCount val="8"/>
                <c:pt idx="0">
                  <c:v>8.0399999999999991</c:v>
                </c:pt>
                <c:pt idx="1">
                  <c:v>8.2799999999999994</c:v>
                </c:pt>
                <c:pt idx="2">
                  <c:v>6.96</c:v>
                </c:pt>
                <c:pt idx="3">
                  <c:v>9.1199999999999992</c:v>
                </c:pt>
                <c:pt idx="4">
                  <c:v>9.02</c:v>
                </c:pt>
                <c:pt idx="5">
                  <c:v>10.799999999999999</c:v>
                </c:pt>
                <c:pt idx="6">
                  <c:v>9.8999999999999986</c:v>
                </c:pt>
                <c:pt idx="7">
                  <c:v>8.2799999999999994</c:v>
                </c:pt>
              </c:numCache>
            </c:numRef>
          </c:val>
        </c:ser>
        <c:ser>
          <c:idx val="2"/>
          <c:order val="2"/>
          <c:tx>
            <c:strRef>
              <c:f>Barras!$D$2</c:f>
              <c:strCache>
                <c:ptCount val="1"/>
                <c:pt idx="0">
                  <c:v>Peso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Barras!$A$3:$A$10</c:f>
              <c:strCache>
                <c:ptCount val="8"/>
                <c:pt idx="0">
                  <c:v>Enero</c:v>
                </c:pt>
                <c:pt idx="1">
                  <c:v>Febrero</c:v>
                </c:pt>
                <c:pt idx="2">
                  <c:v>Marzo</c:v>
                </c:pt>
                <c:pt idx="3">
                  <c:v>Abril</c:v>
                </c:pt>
                <c:pt idx="4">
                  <c:v>Mayo</c:v>
                </c:pt>
                <c:pt idx="5">
                  <c:v>Junio</c:v>
                </c:pt>
                <c:pt idx="6">
                  <c:v>Julio</c:v>
                </c:pt>
                <c:pt idx="7">
                  <c:v>Agosto</c:v>
                </c:pt>
              </c:strCache>
            </c:strRef>
          </c:cat>
          <c:val>
            <c:numRef>
              <c:f>Barras!$D$3:$D$10</c:f>
              <c:numCache>
                <c:formatCode>General</c:formatCode>
                <c:ptCount val="8"/>
                <c:pt idx="0">
                  <c:v>4.0199999999999996</c:v>
                </c:pt>
                <c:pt idx="1">
                  <c:v>4.1399999999999997</c:v>
                </c:pt>
                <c:pt idx="2">
                  <c:v>3.48</c:v>
                </c:pt>
                <c:pt idx="3">
                  <c:v>4.5599999999999996</c:v>
                </c:pt>
                <c:pt idx="4">
                  <c:v>3.28</c:v>
                </c:pt>
                <c:pt idx="5">
                  <c:v>5.3999999999999995</c:v>
                </c:pt>
                <c:pt idx="6">
                  <c:v>2.64</c:v>
                </c:pt>
                <c:pt idx="7">
                  <c:v>4.1399999999999997</c:v>
                </c:pt>
              </c:numCache>
            </c:numRef>
          </c:val>
        </c:ser>
        <c:ser>
          <c:idx val="3"/>
          <c:order val="3"/>
          <c:tx>
            <c:strRef>
              <c:f>Barras!$E$2</c:f>
              <c:strCache>
                <c:ptCount val="1"/>
                <c:pt idx="0">
                  <c:v>Yen</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Barras!$A$3:$A$10</c:f>
              <c:strCache>
                <c:ptCount val="8"/>
                <c:pt idx="0">
                  <c:v>Enero</c:v>
                </c:pt>
                <c:pt idx="1">
                  <c:v>Febrero</c:v>
                </c:pt>
                <c:pt idx="2">
                  <c:v>Marzo</c:v>
                </c:pt>
                <c:pt idx="3">
                  <c:v>Abril</c:v>
                </c:pt>
                <c:pt idx="4">
                  <c:v>Mayo</c:v>
                </c:pt>
                <c:pt idx="5">
                  <c:v>Junio</c:v>
                </c:pt>
                <c:pt idx="6">
                  <c:v>Julio</c:v>
                </c:pt>
                <c:pt idx="7">
                  <c:v>Agosto</c:v>
                </c:pt>
              </c:strCache>
            </c:strRef>
          </c:cat>
          <c:val>
            <c:numRef>
              <c:f>Barras!$E$3:$E$10</c:f>
              <c:numCache>
                <c:formatCode>General</c:formatCode>
                <c:ptCount val="8"/>
                <c:pt idx="0">
                  <c:v>12.863999999999999</c:v>
                </c:pt>
                <c:pt idx="1">
                  <c:v>13.247999999999999</c:v>
                </c:pt>
                <c:pt idx="2">
                  <c:v>11.136000000000001</c:v>
                </c:pt>
                <c:pt idx="3">
                  <c:v>14.591999999999999</c:v>
                </c:pt>
                <c:pt idx="4">
                  <c:v>14.432</c:v>
                </c:pt>
                <c:pt idx="5">
                  <c:v>17.279999999999998</c:v>
                </c:pt>
                <c:pt idx="6">
                  <c:v>15.839999999999998</c:v>
                </c:pt>
                <c:pt idx="7">
                  <c:v>13.247999999999999</c:v>
                </c:pt>
              </c:numCache>
            </c:numRef>
          </c:val>
        </c:ser>
        <c:dLbls>
          <c:dLblPos val="outEnd"/>
          <c:showLegendKey val="0"/>
          <c:showVal val="1"/>
          <c:showCatName val="0"/>
          <c:showSerName val="0"/>
          <c:showPercent val="0"/>
          <c:showBubbleSize val="0"/>
        </c:dLbls>
        <c:gapWidth val="444"/>
        <c:overlap val="-90"/>
        <c:axId val="281882592"/>
        <c:axId val="281877888"/>
      </c:barChart>
      <c:catAx>
        <c:axId val="281882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AR"/>
          </a:p>
        </c:txPr>
        <c:crossAx val="281877888"/>
        <c:crosses val="autoZero"/>
        <c:auto val="1"/>
        <c:lblAlgn val="ctr"/>
        <c:lblOffset val="100"/>
        <c:noMultiLvlLbl val="0"/>
      </c:catAx>
      <c:valAx>
        <c:axId val="281877888"/>
        <c:scaling>
          <c:orientation val="minMax"/>
        </c:scaling>
        <c:delete val="1"/>
        <c:axPos val="l"/>
        <c:numFmt formatCode="General" sourceLinked="1"/>
        <c:majorTickMark val="none"/>
        <c:minorTickMark val="none"/>
        <c:tickLblPos val="nextTo"/>
        <c:crossAx val="28188259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Enero - Cotizaciones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Barras!$A$3</c:f>
              <c:strCache>
                <c:ptCount val="1"/>
                <c:pt idx="0">
                  <c:v>Enero</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A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val>
            <c:numRef>
              <c:f>Barras!$B$3:$E$3</c:f>
              <c:numCache>
                <c:formatCode>General</c:formatCode>
                <c:ptCount val="4"/>
                <c:pt idx="0">
                  <c:v>6.7</c:v>
                </c:pt>
                <c:pt idx="1">
                  <c:v>8.0399999999999991</c:v>
                </c:pt>
                <c:pt idx="2">
                  <c:v>4.0199999999999996</c:v>
                </c:pt>
                <c:pt idx="3">
                  <c:v>12.863999999999999</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Cotizaciones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a:noFill/>
        </a:ln>
        <a:effectLst/>
        <a:sp3d/>
      </c:spPr>
    </c:sideWall>
    <c:backWall>
      <c:thickness val="0"/>
      <c:spPr>
        <a:noFill/>
        <a:ln>
          <a:noFill/>
        </a:ln>
        <a:effectLst/>
        <a:sp3d/>
      </c:spPr>
    </c:backWall>
    <c:plotArea>
      <c:layout/>
      <c:area3DChart>
        <c:grouping val="standard"/>
        <c:varyColors val="0"/>
        <c:ser>
          <c:idx val="2"/>
          <c:order val="0"/>
          <c:tx>
            <c:strRef>
              <c:f>Barras!$D$2</c:f>
              <c:strCache>
                <c:ptCount val="1"/>
                <c:pt idx="0">
                  <c:v>Peso</c:v>
                </c:pt>
              </c:strCache>
            </c:strRef>
          </c:tx>
          <c:spPr>
            <a:solidFill>
              <a:schemeClr val="accent3"/>
            </a:solidFill>
            <a:ln>
              <a:noFill/>
            </a:ln>
            <a:effectLst/>
            <a:sp3d/>
          </c:spPr>
          <c:cat>
            <c:strRef>
              <c:f>Barras!$A$3:$A$10</c:f>
              <c:strCache>
                <c:ptCount val="8"/>
                <c:pt idx="0">
                  <c:v>Enero</c:v>
                </c:pt>
                <c:pt idx="1">
                  <c:v>Febrero</c:v>
                </c:pt>
                <c:pt idx="2">
                  <c:v>Marzo</c:v>
                </c:pt>
                <c:pt idx="3">
                  <c:v>Abril</c:v>
                </c:pt>
                <c:pt idx="4">
                  <c:v>Mayo</c:v>
                </c:pt>
                <c:pt idx="5">
                  <c:v>Junio</c:v>
                </c:pt>
                <c:pt idx="6">
                  <c:v>Julio</c:v>
                </c:pt>
                <c:pt idx="7">
                  <c:v>Agosto</c:v>
                </c:pt>
              </c:strCache>
            </c:strRef>
          </c:cat>
          <c:val>
            <c:numRef>
              <c:f>Barras!$D$3:$D$10</c:f>
              <c:numCache>
                <c:formatCode>General</c:formatCode>
                <c:ptCount val="8"/>
                <c:pt idx="0">
                  <c:v>4.0199999999999996</c:v>
                </c:pt>
                <c:pt idx="1">
                  <c:v>4.1399999999999997</c:v>
                </c:pt>
                <c:pt idx="2">
                  <c:v>3.48</c:v>
                </c:pt>
                <c:pt idx="3">
                  <c:v>4.5599999999999996</c:v>
                </c:pt>
                <c:pt idx="4">
                  <c:v>3.28</c:v>
                </c:pt>
                <c:pt idx="5">
                  <c:v>5.3999999999999995</c:v>
                </c:pt>
                <c:pt idx="6">
                  <c:v>2.64</c:v>
                </c:pt>
                <c:pt idx="7">
                  <c:v>4.1399999999999997</c:v>
                </c:pt>
              </c:numCache>
            </c:numRef>
          </c:val>
        </c:ser>
        <c:ser>
          <c:idx val="0"/>
          <c:order val="1"/>
          <c:tx>
            <c:strRef>
              <c:f>Barras!$B$2</c:f>
              <c:strCache>
                <c:ptCount val="1"/>
                <c:pt idx="0">
                  <c:v>Dólar</c:v>
                </c:pt>
              </c:strCache>
            </c:strRef>
          </c:tx>
          <c:spPr>
            <a:solidFill>
              <a:schemeClr val="accent1"/>
            </a:solidFill>
            <a:ln>
              <a:noFill/>
            </a:ln>
            <a:effectLst/>
            <a:sp3d/>
          </c:spPr>
          <c:cat>
            <c:strRef>
              <c:f>Barras!$A$3:$A$10</c:f>
              <c:strCache>
                <c:ptCount val="8"/>
                <c:pt idx="0">
                  <c:v>Enero</c:v>
                </c:pt>
                <c:pt idx="1">
                  <c:v>Febrero</c:v>
                </c:pt>
                <c:pt idx="2">
                  <c:v>Marzo</c:v>
                </c:pt>
                <c:pt idx="3">
                  <c:v>Abril</c:v>
                </c:pt>
                <c:pt idx="4">
                  <c:v>Mayo</c:v>
                </c:pt>
                <c:pt idx="5">
                  <c:v>Junio</c:v>
                </c:pt>
                <c:pt idx="6">
                  <c:v>Julio</c:v>
                </c:pt>
                <c:pt idx="7">
                  <c:v>Agosto</c:v>
                </c:pt>
              </c:strCache>
            </c:strRef>
          </c:cat>
          <c:val>
            <c:numRef>
              <c:f>Barras!$B$3:$B$10</c:f>
              <c:numCache>
                <c:formatCode>General</c:formatCode>
                <c:ptCount val="8"/>
                <c:pt idx="0">
                  <c:v>6.7</c:v>
                </c:pt>
                <c:pt idx="1">
                  <c:v>6.9</c:v>
                </c:pt>
                <c:pt idx="2">
                  <c:v>5.8</c:v>
                </c:pt>
                <c:pt idx="3">
                  <c:v>7.6</c:v>
                </c:pt>
                <c:pt idx="4">
                  <c:v>8.1999999999999993</c:v>
                </c:pt>
                <c:pt idx="5">
                  <c:v>9</c:v>
                </c:pt>
                <c:pt idx="6">
                  <c:v>6.6</c:v>
                </c:pt>
                <c:pt idx="7">
                  <c:v>6.9</c:v>
                </c:pt>
              </c:numCache>
            </c:numRef>
          </c:val>
        </c:ser>
        <c:ser>
          <c:idx val="1"/>
          <c:order val="2"/>
          <c:tx>
            <c:strRef>
              <c:f>Barras!$C$2</c:f>
              <c:strCache>
                <c:ptCount val="1"/>
                <c:pt idx="0">
                  <c:v>Euro</c:v>
                </c:pt>
              </c:strCache>
            </c:strRef>
          </c:tx>
          <c:spPr>
            <a:solidFill>
              <a:schemeClr val="accent2"/>
            </a:solidFill>
            <a:ln>
              <a:noFill/>
            </a:ln>
            <a:effectLst/>
            <a:sp3d/>
          </c:spPr>
          <c:cat>
            <c:strRef>
              <c:f>Barras!$A$3:$A$10</c:f>
              <c:strCache>
                <c:ptCount val="8"/>
                <c:pt idx="0">
                  <c:v>Enero</c:v>
                </c:pt>
                <c:pt idx="1">
                  <c:v>Febrero</c:v>
                </c:pt>
                <c:pt idx="2">
                  <c:v>Marzo</c:v>
                </c:pt>
                <c:pt idx="3">
                  <c:v>Abril</c:v>
                </c:pt>
                <c:pt idx="4">
                  <c:v>Mayo</c:v>
                </c:pt>
                <c:pt idx="5">
                  <c:v>Junio</c:v>
                </c:pt>
                <c:pt idx="6">
                  <c:v>Julio</c:v>
                </c:pt>
                <c:pt idx="7">
                  <c:v>Agosto</c:v>
                </c:pt>
              </c:strCache>
            </c:strRef>
          </c:cat>
          <c:val>
            <c:numRef>
              <c:f>Barras!$C$3:$C$10</c:f>
              <c:numCache>
                <c:formatCode>General</c:formatCode>
                <c:ptCount val="8"/>
                <c:pt idx="0">
                  <c:v>8.0399999999999991</c:v>
                </c:pt>
                <c:pt idx="1">
                  <c:v>8.2799999999999994</c:v>
                </c:pt>
                <c:pt idx="2">
                  <c:v>6.96</c:v>
                </c:pt>
                <c:pt idx="3">
                  <c:v>9.1199999999999992</c:v>
                </c:pt>
                <c:pt idx="4">
                  <c:v>9.02</c:v>
                </c:pt>
                <c:pt idx="5">
                  <c:v>10.799999999999999</c:v>
                </c:pt>
                <c:pt idx="6">
                  <c:v>9.8999999999999986</c:v>
                </c:pt>
                <c:pt idx="7">
                  <c:v>8.2799999999999994</c:v>
                </c:pt>
              </c:numCache>
            </c:numRef>
          </c:val>
        </c:ser>
        <c:ser>
          <c:idx val="3"/>
          <c:order val="3"/>
          <c:tx>
            <c:strRef>
              <c:f>Barras!$E$2</c:f>
              <c:strCache>
                <c:ptCount val="1"/>
                <c:pt idx="0">
                  <c:v>Yen</c:v>
                </c:pt>
              </c:strCache>
            </c:strRef>
          </c:tx>
          <c:spPr>
            <a:solidFill>
              <a:schemeClr val="accent4"/>
            </a:solidFill>
            <a:ln>
              <a:noFill/>
            </a:ln>
            <a:effectLst/>
            <a:sp3d/>
          </c:spPr>
          <c:cat>
            <c:strRef>
              <c:f>Barras!$A$3:$A$10</c:f>
              <c:strCache>
                <c:ptCount val="8"/>
                <c:pt idx="0">
                  <c:v>Enero</c:v>
                </c:pt>
                <c:pt idx="1">
                  <c:v>Febrero</c:v>
                </c:pt>
                <c:pt idx="2">
                  <c:v>Marzo</c:v>
                </c:pt>
                <c:pt idx="3">
                  <c:v>Abril</c:v>
                </c:pt>
                <c:pt idx="4">
                  <c:v>Mayo</c:v>
                </c:pt>
                <c:pt idx="5">
                  <c:v>Junio</c:v>
                </c:pt>
                <c:pt idx="6">
                  <c:v>Julio</c:v>
                </c:pt>
                <c:pt idx="7">
                  <c:v>Agosto</c:v>
                </c:pt>
              </c:strCache>
            </c:strRef>
          </c:cat>
          <c:val>
            <c:numRef>
              <c:f>Barras!$E$3:$E$10</c:f>
              <c:numCache>
                <c:formatCode>General</c:formatCode>
                <c:ptCount val="8"/>
                <c:pt idx="0">
                  <c:v>12.863999999999999</c:v>
                </c:pt>
                <c:pt idx="1">
                  <c:v>13.247999999999999</c:v>
                </c:pt>
                <c:pt idx="2">
                  <c:v>11.136000000000001</c:v>
                </c:pt>
                <c:pt idx="3">
                  <c:v>14.591999999999999</c:v>
                </c:pt>
                <c:pt idx="4">
                  <c:v>14.432</c:v>
                </c:pt>
                <c:pt idx="5">
                  <c:v>17.279999999999998</c:v>
                </c:pt>
                <c:pt idx="6">
                  <c:v>15.839999999999998</c:v>
                </c:pt>
                <c:pt idx="7">
                  <c:v>13.247999999999999</c:v>
                </c:pt>
              </c:numCache>
            </c:numRef>
          </c:val>
        </c:ser>
        <c:dLbls>
          <c:showLegendKey val="0"/>
          <c:showVal val="0"/>
          <c:showCatName val="0"/>
          <c:showSerName val="0"/>
          <c:showPercent val="0"/>
          <c:showBubbleSize val="0"/>
        </c:dLbls>
        <c:axId val="287269832"/>
        <c:axId val="237094008"/>
        <c:axId val="292476264"/>
      </c:area3DChart>
      <c:catAx>
        <c:axId val="287269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37094008"/>
        <c:crosses val="autoZero"/>
        <c:auto val="1"/>
        <c:lblAlgn val="ctr"/>
        <c:lblOffset val="100"/>
        <c:noMultiLvlLbl val="0"/>
      </c:catAx>
      <c:valAx>
        <c:axId val="237094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87269832"/>
        <c:crosses val="autoZero"/>
        <c:crossBetween val="midCat"/>
      </c:valAx>
      <c:serAx>
        <c:axId val="29247626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237094008"/>
        <c:crosses val="autoZero"/>
      </c:ser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Egresados 2015</a:t>
            </a:r>
          </a:p>
        </c:rich>
      </c:tx>
      <c:overlay val="0"/>
    </c:title>
    <c:autoTitleDeleted val="0"/>
    <c:plotArea>
      <c:layout/>
      <c:barChart>
        <c:barDir val="col"/>
        <c:grouping val="clustered"/>
        <c:varyColors val="0"/>
        <c:ser>
          <c:idx val="0"/>
          <c:order val="0"/>
          <c:spPr>
            <a:solidFill>
              <a:schemeClr val="accent3">
                <a:lumMod val="60000"/>
                <a:lumOff val="40000"/>
              </a:schemeClr>
            </a:solidFill>
          </c:spPr>
          <c:invertIfNegative val="0"/>
          <c:cat>
            <c:strRef>
              <c:f>[1]Resuelto!$A$9:$A$14</c:f>
              <c:strCache>
                <c:ptCount val="6"/>
                <c:pt idx="0">
                  <c:v>Económicas</c:v>
                </c:pt>
                <c:pt idx="1">
                  <c:v>Derecho</c:v>
                </c:pt>
                <c:pt idx="2">
                  <c:v>Agronomía</c:v>
                </c:pt>
                <c:pt idx="3">
                  <c:v>Arquitectura</c:v>
                </c:pt>
                <c:pt idx="4">
                  <c:v>Filosofía</c:v>
                </c:pt>
                <c:pt idx="5">
                  <c:v>Odontología</c:v>
                </c:pt>
              </c:strCache>
            </c:strRef>
          </c:cat>
          <c:val>
            <c:numRef>
              <c:f>[1]Resuelto!$B$9:$B$14</c:f>
              <c:numCache>
                <c:formatCode>General</c:formatCode>
                <c:ptCount val="6"/>
                <c:pt idx="0">
                  <c:v>100</c:v>
                </c:pt>
                <c:pt idx="1">
                  <c:v>150</c:v>
                </c:pt>
                <c:pt idx="2">
                  <c:v>240</c:v>
                </c:pt>
                <c:pt idx="3">
                  <c:v>95</c:v>
                </c:pt>
                <c:pt idx="4">
                  <c:v>75</c:v>
                </c:pt>
                <c:pt idx="5">
                  <c:v>175</c:v>
                </c:pt>
              </c:numCache>
            </c:numRef>
          </c:val>
          <c:extLst xmlns:c16r2="http://schemas.microsoft.com/office/drawing/2015/06/chart">
            <c:ext xmlns:c16="http://schemas.microsoft.com/office/drawing/2014/chart" uri="{C3380CC4-5D6E-409C-BE32-E72D297353CC}">
              <c16:uniqueId val="{00000000-0DE5-470D-8F53-5ABF35A29534}"/>
            </c:ext>
          </c:extLst>
        </c:ser>
        <c:dLbls>
          <c:showLegendKey val="0"/>
          <c:showVal val="0"/>
          <c:showCatName val="0"/>
          <c:showSerName val="0"/>
          <c:showPercent val="0"/>
          <c:showBubbleSize val="0"/>
        </c:dLbls>
        <c:gapWidth val="150"/>
        <c:axId val="168709904"/>
        <c:axId val="168710288"/>
      </c:barChart>
      <c:catAx>
        <c:axId val="168709904"/>
        <c:scaling>
          <c:orientation val="minMax"/>
        </c:scaling>
        <c:delete val="0"/>
        <c:axPos val="b"/>
        <c:numFmt formatCode="General" sourceLinked="0"/>
        <c:majorTickMark val="out"/>
        <c:minorTickMark val="none"/>
        <c:tickLblPos val="nextTo"/>
        <c:crossAx val="168710288"/>
        <c:crosses val="autoZero"/>
        <c:auto val="1"/>
        <c:lblAlgn val="ctr"/>
        <c:lblOffset val="100"/>
        <c:noMultiLvlLbl val="0"/>
      </c:catAx>
      <c:valAx>
        <c:axId val="168710288"/>
        <c:scaling>
          <c:orientation val="minMax"/>
        </c:scaling>
        <c:delete val="0"/>
        <c:axPos val="l"/>
        <c:majorGridlines/>
        <c:numFmt formatCode="General" sourceLinked="1"/>
        <c:majorTickMark val="out"/>
        <c:minorTickMark val="none"/>
        <c:tickLblPos val="nextTo"/>
        <c:crossAx val="16870990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Egresados 2016</a:t>
            </a:r>
          </a:p>
        </c:rich>
      </c:tx>
      <c:overlay val="0"/>
    </c:title>
    <c:autoTitleDeleted val="0"/>
    <c:plotArea>
      <c:layout/>
      <c:lineChart>
        <c:grouping val="standard"/>
        <c:varyColors val="0"/>
        <c:ser>
          <c:idx val="0"/>
          <c:order val="0"/>
          <c:spPr>
            <a:ln>
              <a:solidFill>
                <a:schemeClr val="accent1">
                  <a:lumMod val="60000"/>
                  <a:lumOff val="40000"/>
                </a:schemeClr>
              </a:solidFill>
            </a:ln>
          </c:spPr>
          <c:marker>
            <c:symbol val="none"/>
          </c:marker>
          <c:cat>
            <c:strRef>
              <c:f>[1]Resuelto!$A$9:$A$14</c:f>
              <c:strCache>
                <c:ptCount val="6"/>
                <c:pt idx="0">
                  <c:v>Económicas</c:v>
                </c:pt>
                <c:pt idx="1">
                  <c:v>Derecho</c:v>
                </c:pt>
                <c:pt idx="2">
                  <c:v>Agronomía</c:v>
                </c:pt>
                <c:pt idx="3">
                  <c:v>Arquitectura</c:v>
                </c:pt>
                <c:pt idx="4">
                  <c:v>Filosofía</c:v>
                </c:pt>
                <c:pt idx="5">
                  <c:v>Odontología</c:v>
                </c:pt>
              </c:strCache>
            </c:strRef>
          </c:cat>
          <c:val>
            <c:numRef>
              <c:f>[1]Resuelto!$C$9:$C$14</c:f>
              <c:numCache>
                <c:formatCode>General</c:formatCode>
                <c:ptCount val="6"/>
                <c:pt idx="0">
                  <c:v>40</c:v>
                </c:pt>
                <c:pt idx="1">
                  <c:v>25</c:v>
                </c:pt>
                <c:pt idx="2">
                  <c:v>41</c:v>
                </c:pt>
                <c:pt idx="3">
                  <c:v>52</c:v>
                </c:pt>
                <c:pt idx="4">
                  <c:v>167</c:v>
                </c:pt>
                <c:pt idx="5">
                  <c:v>286</c:v>
                </c:pt>
              </c:numCache>
            </c:numRef>
          </c:val>
          <c:smooth val="0"/>
          <c:extLst xmlns:c16r2="http://schemas.microsoft.com/office/drawing/2015/06/chart">
            <c:ext xmlns:c16="http://schemas.microsoft.com/office/drawing/2014/chart" uri="{C3380CC4-5D6E-409C-BE32-E72D297353CC}">
              <c16:uniqueId val="{00000000-E4FF-4934-A94F-8DAE83E862D5}"/>
            </c:ext>
          </c:extLst>
        </c:ser>
        <c:dLbls>
          <c:showLegendKey val="0"/>
          <c:showVal val="0"/>
          <c:showCatName val="0"/>
          <c:showSerName val="0"/>
          <c:showPercent val="0"/>
          <c:showBubbleSize val="0"/>
        </c:dLbls>
        <c:smooth val="0"/>
        <c:axId val="184761512"/>
        <c:axId val="184765992"/>
      </c:lineChart>
      <c:catAx>
        <c:axId val="184761512"/>
        <c:scaling>
          <c:orientation val="minMax"/>
        </c:scaling>
        <c:delete val="0"/>
        <c:axPos val="b"/>
        <c:numFmt formatCode="General" sourceLinked="0"/>
        <c:majorTickMark val="out"/>
        <c:minorTickMark val="none"/>
        <c:tickLblPos val="nextTo"/>
        <c:crossAx val="184765992"/>
        <c:crosses val="autoZero"/>
        <c:auto val="1"/>
        <c:lblAlgn val="ctr"/>
        <c:lblOffset val="100"/>
        <c:noMultiLvlLbl val="0"/>
      </c:catAx>
      <c:valAx>
        <c:axId val="184765992"/>
        <c:scaling>
          <c:orientation val="minMax"/>
        </c:scaling>
        <c:delete val="0"/>
        <c:axPos val="l"/>
        <c:majorGridlines/>
        <c:numFmt formatCode="General" sourceLinked="1"/>
        <c:majorTickMark val="out"/>
        <c:minorTickMark val="none"/>
        <c:tickLblPos val="nextTo"/>
        <c:crossAx val="18476151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Totales Egresados 2015/16</a:t>
            </a:r>
          </a:p>
        </c:rich>
      </c:tx>
      <c:overlay val="0"/>
    </c:title>
    <c:autoTitleDeleted val="0"/>
    <c:view3D>
      <c:rotX val="30"/>
      <c:rotY val="0"/>
      <c:depthPercent val="100"/>
      <c:rAngAx val="0"/>
    </c:view3D>
    <c:floor>
      <c:thickness val="0"/>
    </c:floor>
    <c:sideWall>
      <c:thickness val="0"/>
    </c:sideWall>
    <c:backWall>
      <c:thickness val="0"/>
    </c:backWall>
    <c:plotArea>
      <c:layout/>
      <c:pie3DChart>
        <c:varyColors val="1"/>
        <c:ser>
          <c:idx val="0"/>
          <c:order val="0"/>
          <c:dPt>
            <c:idx val="5"/>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1-85C9-4513-A944-9839F59BDCDC}"/>
              </c:ext>
            </c:extLst>
          </c:dPt>
          <c:dLbls>
            <c:spPr>
              <a:noFill/>
              <a:ln>
                <a:noFill/>
              </a:ln>
              <a:effectLst/>
            </c:sp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[1]Resuelto!$A$9:$A$14</c:f>
              <c:strCache>
                <c:ptCount val="6"/>
                <c:pt idx="0">
                  <c:v>Económicas</c:v>
                </c:pt>
                <c:pt idx="1">
                  <c:v>Derecho</c:v>
                </c:pt>
                <c:pt idx="2">
                  <c:v>Agronomía</c:v>
                </c:pt>
                <c:pt idx="3">
                  <c:v>Arquitectura</c:v>
                </c:pt>
                <c:pt idx="4">
                  <c:v>Filosofía</c:v>
                </c:pt>
                <c:pt idx="5">
                  <c:v>Odontología</c:v>
                </c:pt>
              </c:strCache>
            </c:strRef>
          </c:cat>
          <c:val>
            <c:numRef>
              <c:f>[1]Resuelto!$D$9:$D$14</c:f>
              <c:numCache>
                <c:formatCode>General</c:formatCode>
                <c:ptCount val="6"/>
                <c:pt idx="0">
                  <c:v>140</c:v>
                </c:pt>
                <c:pt idx="1">
                  <c:v>175</c:v>
                </c:pt>
                <c:pt idx="2">
                  <c:v>281</c:v>
                </c:pt>
                <c:pt idx="3">
                  <c:v>147</c:v>
                </c:pt>
                <c:pt idx="4">
                  <c:v>242</c:v>
                </c:pt>
                <c:pt idx="5">
                  <c:v>461</c:v>
                </c:pt>
              </c:numCache>
            </c:numRef>
          </c:val>
          <c:extLst xmlns:c16r2="http://schemas.microsoft.com/office/drawing/2015/06/chart">
            <c:ext xmlns:c16="http://schemas.microsoft.com/office/drawing/2014/chart" uri="{C3380CC4-5D6E-409C-BE32-E72D297353CC}">
              <c16:uniqueId val="{00000000-85C9-4513-A944-9839F59BDCDC}"/>
            </c:ext>
          </c:extLst>
        </c:ser>
        <c:dLbls>
          <c:showLegendKey val="0"/>
          <c:showVal val="1"/>
          <c:showCatName val="0"/>
          <c:showSerName val="0"/>
          <c:showPercent val="0"/>
          <c:showBubbleSize val="0"/>
          <c:showLeaderLines val="0"/>
        </c:dLbls>
      </c:pie3DChart>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495300</xdr:colOff>
      <xdr:row>0</xdr:row>
      <xdr:rowOff>85725</xdr:rowOff>
    </xdr:from>
    <xdr:to>
      <xdr:col>9</xdr:col>
      <xdr:colOff>266700</xdr:colOff>
      <xdr:row>9</xdr:row>
      <xdr:rowOff>66675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504825</xdr:colOff>
      <xdr:row>13</xdr:row>
      <xdr:rowOff>123825</xdr:rowOff>
    </xdr:from>
    <xdr:to>
      <xdr:col>8</xdr:col>
      <xdr:colOff>504825</xdr:colOff>
      <xdr:row>28</xdr:row>
      <xdr:rowOff>9525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504825</xdr:colOff>
      <xdr:row>2</xdr:row>
      <xdr:rowOff>123825</xdr:rowOff>
    </xdr:from>
    <xdr:to>
      <xdr:col>11</xdr:col>
      <xdr:colOff>504825</xdr:colOff>
      <xdr:row>17</xdr:row>
      <xdr:rowOff>9525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581025</xdr:colOff>
      <xdr:row>1</xdr:row>
      <xdr:rowOff>85725</xdr:rowOff>
    </xdr:from>
    <xdr:to>
      <xdr:col>6</xdr:col>
      <xdr:colOff>581025</xdr:colOff>
      <xdr:row>15</xdr:row>
      <xdr:rowOff>161925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76200</xdr:colOff>
      <xdr:row>2</xdr:row>
      <xdr:rowOff>38100</xdr:rowOff>
    </xdr:from>
    <xdr:to>
      <xdr:col>8</xdr:col>
      <xdr:colOff>76200</xdr:colOff>
      <xdr:row>16</xdr:row>
      <xdr:rowOff>114300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xdr:colOff>
      <xdr:row>18</xdr:row>
      <xdr:rowOff>66675</xdr:rowOff>
    </xdr:from>
    <xdr:to>
      <xdr:col>3</xdr:col>
      <xdr:colOff>834677</xdr:colOff>
      <xdr:row>40</xdr:row>
      <xdr:rowOff>104325</xdr:rowOff>
    </xdr:to>
    <xdr:graphicFrame macro="">
      <xdr:nvGraphicFramePr>
        <xdr:cNvPr id="5" name="4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836342</xdr:colOff>
      <xdr:row>18</xdr:row>
      <xdr:rowOff>66675</xdr:rowOff>
    </xdr:from>
    <xdr:to>
      <xdr:col>8</xdr:col>
      <xdr:colOff>545945</xdr:colOff>
      <xdr:row>40</xdr:row>
      <xdr:rowOff>104325</xdr:rowOff>
    </xdr:to>
    <xdr:graphicFrame macro="">
      <xdr:nvGraphicFramePr>
        <xdr:cNvPr id="6" name="5 Gráfico">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561975</xdr:colOff>
      <xdr:row>18</xdr:row>
      <xdr:rowOff>66675</xdr:rowOff>
    </xdr:from>
    <xdr:to>
      <xdr:col>14</xdr:col>
      <xdr:colOff>58079</xdr:colOff>
      <xdr:row>40</xdr:row>
      <xdr:rowOff>104325</xdr:rowOff>
    </xdr:to>
    <xdr:graphicFrame macro="">
      <xdr:nvGraphicFramePr>
        <xdr:cNvPr id="7" name="6 Gráfico">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gresados_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 Resolver"/>
      <sheetName val="Resuelto"/>
    </sheetNames>
    <sheetDataSet>
      <sheetData sheetId="0"/>
      <sheetData sheetId="1">
        <row r="9">
          <cell r="A9" t="str">
            <v>Económicas</v>
          </cell>
          <cell r="B9">
            <v>100</v>
          </cell>
          <cell r="C9">
            <v>40</v>
          </cell>
          <cell r="D9">
            <v>140</v>
          </cell>
        </row>
        <row r="10">
          <cell r="A10" t="str">
            <v>Derecho</v>
          </cell>
          <cell r="B10">
            <v>150</v>
          </cell>
          <cell r="C10">
            <v>25</v>
          </cell>
          <cell r="D10">
            <v>175</v>
          </cell>
        </row>
        <row r="11">
          <cell r="A11" t="str">
            <v>Agronomía</v>
          </cell>
          <cell r="B11">
            <v>240</v>
          </cell>
          <cell r="C11">
            <v>41</v>
          </cell>
          <cell r="D11">
            <v>281</v>
          </cell>
        </row>
        <row r="12">
          <cell r="A12" t="str">
            <v>Arquitectura</v>
          </cell>
          <cell r="B12">
            <v>95</v>
          </cell>
          <cell r="C12">
            <v>52</v>
          </cell>
          <cell r="D12">
            <v>147</v>
          </cell>
        </row>
        <row r="13">
          <cell r="A13" t="str">
            <v>Filosofía</v>
          </cell>
          <cell r="B13">
            <v>75</v>
          </cell>
          <cell r="C13">
            <v>167</v>
          </cell>
          <cell r="D13">
            <v>242</v>
          </cell>
        </row>
        <row r="14">
          <cell r="A14" t="str">
            <v>Odontología</v>
          </cell>
          <cell r="B14">
            <v>175</v>
          </cell>
          <cell r="C14">
            <v>286</v>
          </cell>
          <cell r="D14">
            <v>461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workbookViewId="0">
      <selection activeCell="D10" sqref="D10"/>
    </sheetView>
  </sheetViews>
  <sheetFormatPr baseColWidth="10" defaultRowHeight="15" x14ac:dyDescent="0.25"/>
  <cols>
    <col min="1" max="1" width="4" customWidth="1"/>
    <col min="2" max="2" width="28.5703125" customWidth="1"/>
    <col min="3" max="4" width="10" bestFit="1" customWidth="1"/>
    <col min="5" max="5" width="16.7109375" bestFit="1" customWidth="1"/>
  </cols>
  <sheetData>
    <row r="2" spans="2:5" x14ac:dyDescent="0.25">
      <c r="B2" s="2" t="s">
        <v>5</v>
      </c>
      <c r="C2" s="2"/>
      <c r="D2" s="2"/>
      <c r="E2" s="2"/>
    </row>
    <row r="3" spans="2:5" x14ac:dyDescent="0.25">
      <c r="B3" s="2" t="s">
        <v>6</v>
      </c>
      <c r="C3" s="2"/>
      <c r="D3" s="2"/>
      <c r="E3" s="2"/>
    </row>
    <row r="4" spans="2:5" x14ac:dyDescent="0.25">
      <c r="B4" s="2" t="s">
        <v>67</v>
      </c>
      <c r="C4" s="2"/>
      <c r="D4" s="2"/>
      <c r="E4" s="2"/>
    </row>
    <row r="5" spans="2:5" x14ac:dyDescent="0.25">
      <c r="B5" s="2" t="s">
        <v>8</v>
      </c>
      <c r="C5" s="2"/>
      <c r="D5" s="2"/>
      <c r="E5" s="2"/>
    </row>
    <row r="6" spans="2:5" x14ac:dyDescent="0.25">
      <c r="B6" s="2"/>
      <c r="C6" s="2"/>
      <c r="D6" s="2"/>
      <c r="E6" s="2"/>
    </row>
    <row r="7" spans="2:5" x14ac:dyDescent="0.25">
      <c r="B7" s="27" t="s">
        <v>9</v>
      </c>
      <c r="C7" s="27"/>
      <c r="D7" s="27"/>
      <c r="E7" s="27"/>
    </row>
    <row r="8" spans="2:5" x14ac:dyDescent="0.25">
      <c r="B8" s="27"/>
      <c r="C8" s="27"/>
      <c r="D8" s="27"/>
      <c r="E8" s="27"/>
    </row>
    <row r="9" spans="2:5" x14ac:dyDescent="0.25">
      <c r="B9" s="3" t="s">
        <v>10</v>
      </c>
      <c r="C9" s="4" t="s">
        <v>11</v>
      </c>
      <c r="D9" s="4" t="s">
        <v>12</v>
      </c>
      <c r="E9" s="4" t="s">
        <v>13</v>
      </c>
    </row>
    <row r="10" spans="2:5" x14ac:dyDescent="0.25">
      <c r="B10" s="5" t="s">
        <v>14</v>
      </c>
      <c r="C10" s="6">
        <v>100</v>
      </c>
      <c r="D10" s="7">
        <v>40</v>
      </c>
      <c r="E10" s="8"/>
    </row>
    <row r="11" spans="2:5" x14ac:dyDescent="0.25">
      <c r="B11" s="5" t="s">
        <v>15</v>
      </c>
      <c r="C11" s="6">
        <v>150</v>
      </c>
      <c r="D11" s="7">
        <v>25</v>
      </c>
      <c r="E11" s="8"/>
    </row>
    <row r="12" spans="2:5" x14ac:dyDescent="0.25">
      <c r="B12" s="5" t="s">
        <v>16</v>
      </c>
      <c r="C12" s="6">
        <v>240</v>
      </c>
      <c r="D12" s="7">
        <v>41</v>
      </c>
      <c r="E12" s="8"/>
    </row>
    <row r="13" spans="2:5" x14ac:dyDescent="0.25">
      <c r="B13" s="5" t="s">
        <v>17</v>
      </c>
      <c r="C13" s="6">
        <v>95</v>
      </c>
      <c r="D13" s="7">
        <v>52</v>
      </c>
      <c r="E13" s="8"/>
    </row>
    <row r="14" spans="2:5" x14ac:dyDescent="0.25">
      <c r="B14" s="5" t="s">
        <v>18</v>
      </c>
      <c r="C14" s="6">
        <v>75</v>
      </c>
      <c r="D14" s="7">
        <v>167</v>
      </c>
      <c r="E14" s="8"/>
    </row>
    <row r="15" spans="2:5" x14ac:dyDescent="0.25">
      <c r="B15" s="5" t="s">
        <v>19</v>
      </c>
      <c r="C15" s="6">
        <v>175</v>
      </c>
      <c r="D15" s="7">
        <v>286</v>
      </c>
      <c r="E15" s="8"/>
    </row>
  </sheetData>
  <mergeCells count="1">
    <mergeCell ref="B7:E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1"/>
  <sheetViews>
    <sheetView workbookViewId="0">
      <selection activeCell="C78" sqref="C78"/>
    </sheetView>
  </sheetViews>
  <sheetFormatPr baseColWidth="10" defaultRowHeight="15" x14ac:dyDescent="0.25"/>
  <cols>
    <col min="1" max="1" width="31.85546875" customWidth="1"/>
    <col min="2" max="3" width="13.5703125" bestFit="1" customWidth="1"/>
    <col min="4" max="4" width="22.28515625" bestFit="1" customWidth="1"/>
  </cols>
  <sheetData>
    <row r="2" spans="1:4" ht="18" hidden="1" x14ac:dyDescent="0.25">
      <c r="A2" s="9" t="s">
        <v>5</v>
      </c>
      <c r="B2" s="9"/>
      <c r="C2" s="9"/>
      <c r="D2" s="9"/>
    </row>
    <row r="3" spans="1:4" ht="18" hidden="1" x14ac:dyDescent="0.25">
      <c r="A3" s="9" t="s">
        <v>6</v>
      </c>
      <c r="B3" s="9"/>
      <c r="C3" s="9"/>
      <c r="D3" s="9"/>
    </row>
    <row r="4" spans="1:4" ht="18" hidden="1" x14ac:dyDescent="0.25">
      <c r="A4" s="9" t="s">
        <v>7</v>
      </c>
      <c r="B4" s="9"/>
      <c r="C4" s="9"/>
      <c r="D4" s="9"/>
    </row>
    <row r="5" spans="1:4" ht="18" hidden="1" x14ac:dyDescent="0.25">
      <c r="A5" s="9" t="s">
        <v>8</v>
      </c>
      <c r="B5" s="9"/>
      <c r="C5" s="9"/>
      <c r="D5" s="9"/>
    </row>
    <row r="6" spans="1:4" ht="18" hidden="1" x14ac:dyDescent="0.25">
      <c r="A6" s="9"/>
      <c r="B6" s="9"/>
      <c r="C6" s="9"/>
      <c r="D6" s="9"/>
    </row>
    <row r="7" spans="1:4" hidden="1" x14ac:dyDescent="0.25">
      <c r="A7" s="34" t="s">
        <v>9</v>
      </c>
      <c r="B7" s="34"/>
      <c r="C7" s="34"/>
      <c r="D7" s="34"/>
    </row>
    <row r="8" spans="1:4" hidden="1" x14ac:dyDescent="0.25">
      <c r="A8" s="34"/>
      <c r="B8" s="34"/>
      <c r="C8" s="34"/>
      <c r="D8" s="34"/>
    </row>
    <row r="9" spans="1:4" ht="18" hidden="1" x14ac:dyDescent="0.25">
      <c r="A9" s="10" t="s">
        <v>10</v>
      </c>
      <c r="B9" s="11" t="s">
        <v>11</v>
      </c>
      <c r="C9" s="11" t="s">
        <v>12</v>
      </c>
      <c r="D9" s="11" t="s">
        <v>13</v>
      </c>
    </row>
    <row r="10" spans="1:4" ht="18" hidden="1" x14ac:dyDescent="0.25">
      <c r="A10" s="12" t="s">
        <v>14</v>
      </c>
      <c r="B10" s="13">
        <v>100</v>
      </c>
      <c r="C10" s="14">
        <v>40</v>
      </c>
      <c r="D10" s="15">
        <f>B10+C10</f>
        <v>140</v>
      </c>
    </row>
    <row r="11" spans="1:4" ht="18" hidden="1" x14ac:dyDescent="0.25">
      <c r="A11" s="12" t="s">
        <v>15</v>
      </c>
      <c r="B11" s="13">
        <v>150</v>
      </c>
      <c r="C11" s="14">
        <v>25</v>
      </c>
      <c r="D11" s="15">
        <f t="shared" ref="D11:D15" si="0">B11+C11</f>
        <v>175</v>
      </c>
    </row>
    <row r="12" spans="1:4" ht="18" hidden="1" x14ac:dyDescent="0.25">
      <c r="A12" s="12" t="s">
        <v>16</v>
      </c>
      <c r="B12" s="13">
        <v>240</v>
      </c>
      <c r="C12" s="14">
        <v>41</v>
      </c>
      <c r="D12" s="15">
        <f t="shared" si="0"/>
        <v>281</v>
      </c>
    </row>
    <row r="13" spans="1:4" ht="18" hidden="1" x14ac:dyDescent="0.25">
      <c r="A13" s="12" t="s">
        <v>17</v>
      </c>
      <c r="B13" s="13">
        <v>95</v>
      </c>
      <c r="C13" s="14">
        <v>52</v>
      </c>
      <c r="D13" s="15">
        <f t="shared" si="0"/>
        <v>147</v>
      </c>
    </row>
    <row r="14" spans="1:4" ht="18" hidden="1" x14ac:dyDescent="0.25">
      <c r="A14" s="12" t="s">
        <v>18</v>
      </c>
      <c r="B14" s="13">
        <v>75</v>
      </c>
      <c r="C14" s="14">
        <v>167</v>
      </c>
      <c r="D14" s="15">
        <f t="shared" si="0"/>
        <v>242</v>
      </c>
    </row>
    <row r="15" spans="1:4" ht="18" hidden="1" x14ac:dyDescent="0.25">
      <c r="A15" s="12" t="s">
        <v>19</v>
      </c>
      <c r="B15" s="13">
        <v>175</v>
      </c>
      <c r="C15" s="14">
        <v>286</v>
      </c>
      <c r="D15" s="15">
        <f t="shared" si="0"/>
        <v>461</v>
      </c>
    </row>
    <row r="16" spans="1: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sheetData>
  <mergeCells count="1">
    <mergeCell ref="A7:D8"/>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8"/>
  <sheetViews>
    <sheetView workbookViewId="0">
      <selection activeCell="B10" sqref="B10"/>
    </sheetView>
  </sheetViews>
  <sheetFormatPr baseColWidth="10" defaultRowHeight="15" x14ac:dyDescent="0.25"/>
  <cols>
    <col min="2" max="2" width="24.5703125" bestFit="1" customWidth="1"/>
  </cols>
  <sheetData>
    <row r="3" spans="2:2" x14ac:dyDescent="0.25">
      <c r="B3" t="s">
        <v>3</v>
      </c>
    </row>
    <row r="4" spans="2:2" x14ac:dyDescent="0.25">
      <c r="B4" t="s">
        <v>0</v>
      </c>
    </row>
    <row r="5" spans="2:2" x14ac:dyDescent="0.25">
      <c r="B5" t="s">
        <v>1</v>
      </c>
    </row>
    <row r="6" spans="2:2" x14ac:dyDescent="0.25">
      <c r="B6" t="s">
        <v>4</v>
      </c>
    </row>
    <row r="8" spans="2:2" x14ac:dyDescent="0.25">
      <c r="B8"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D12" sqref="D12"/>
    </sheetView>
  </sheetViews>
  <sheetFormatPr baseColWidth="10" defaultRowHeight="15" x14ac:dyDescent="0.25"/>
  <cols>
    <col min="1" max="3" width="11.42578125" style="1"/>
  </cols>
  <sheetData>
    <row r="1" spans="1:3" x14ac:dyDescent="0.25">
      <c r="A1" s="35" t="s">
        <v>68</v>
      </c>
      <c r="B1" s="35" t="s">
        <v>69</v>
      </c>
      <c r="C1" s="1" t="s">
        <v>72</v>
      </c>
    </row>
    <row r="2" spans="1:3" x14ac:dyDescent="0.25">
      <c r="A2" s="1">
        <v>1</v>
      </c>
      <c r="B2" s="1" t="s">
        <v>70</v>
      </c>
      <c r="C2" s="1">
        <v>123</v>
      </c>
    </row>
    <row r="3" spans="1:3" x14ac:dyDescent="0.25">
      <c r="A3" s="1">
        <v>2</v>
      </c>
      <c r="B3" s="1" t="s">
        <v>71</v>
      </c>
      <c r="C3" s="1">
        <v>345</v>
      </c>
    </row>
    <row r="4" spans="1:3" x14ac:dyDescent="0.25">
      <c r="A4" s="1">
        <v>3</v>
      </c>
      <c r="B4" s="1" t="s">
        <v>70</v>
      </c>
      <c r="C4" s="1">
        <v>231</v>
      </c>
    </row>
    <row r="5" spans="1:3" x14ac:dyDescent="0.25">
      <c r="A5" s="1">
        <v>4</v>
      </c>
      <c r="B5" s="1" t="s">
        <v>71</v>
      </c>
      <c r="C5" s="1">
        <v>45</v>
      </c>
    </row>
    <row r="6" spans="1:3" x14ac:dyDescent="0.25">
      <c r="A6" s="1">
        <v>5</v>
      </c>
      <c r="B6" s="1" t="s">
        <v>70</v>
      </c>
      <c r="C6" s="1">
        <v>234</v>
      </c>
    </row>
    <row r="7" spans="1:3" x14ac:dyDescent="0.25">
      <c r="A7" s="1">
        <v>6</v>
      </c>
      <c r="B7" s="1" t="s">
        <v>71</v>
      </c>
      <c r="C7" s="1">
        <v>567</v>
      </c>
    </row>
    <row r="8" spans="1:3" x14ac:dyDescent="0.25">
      <c r="A8" s="1">
        <v>7</v>
      </c>
      <c r="B8" s="1" t="s">
        <v>70</v>
      </c>
      <c r="C8" s="1">
        <v>64</v>
      </c>
    </row>
    <row r="9" spans="1:3" x14ac:dyDescent="0.25">
      <c r="A9" s="1">
        <v>8</v>
      </c>
      <c r="B9" s="1" t="s">
        <v>73</v>
      </c>
      <c r="C9" s="1">
        <v>365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7"/>
  <sheetViews>
    <sheetView workbookViewId="0">
      <selection activeCell="A4" sqref="A4:E12"/>
    </sheetView>
  </sheetViews>
  <sheetFormatPr baseColWidth="10" defaultRowHeight="15" x14ac:dyDescent="0.25"/>
  <sheetData>
    <row r="4" spans="1:5" x14ac:dyDescent="0.25">
      <c r="A4" s="41" t="s">
        <v>72</v>
      </c>
      <c r="B4" s="38" t="s">
        <v>74</v>
      </c>
      <c r="C4" s="39" t="s">
        <v>75</v>
      </c>
      <c r="D4" s="39" t="s">
        <v>76</v>
      </c>
      <c r="E4" s="39" t="s">
        <v>79</v>
      </c>
    </row>
    <row r="5" spans="1:5" x14ac:dyDescent="0.25">
      <c r="A5" s="40" t="s">
        <v>30</v>
      </c>
      <c r="B5" s="36">
        <v>6.7</v>
      </c>
      <c r="C5" s="36">
        <f>B5*1.2</f>
        <v>8.0399999999999991</v>
      </c>
      <c r="D5" s="37">
        <f>B5*0.6</f>
        <v>4.0199999999999996</v>
      </c>
      <c r="E5" s="37">
        <f>C5*1.6</f>
        <v>12.863999999999999</v>
      </c>
    </row>
    <row r="6" spans="1:5" x14ac:dyDescent="0.25">
      <c r="A6" s="40" t="s">
        <v>31</v>
      </c>
      <c r="B6" s="36">
        <v>6.9</v>
      </c>
      <c r="C6" s="36">
        <f>B6*1.2</f>
        <v>8.2799999999999994</v>
      </c>
      <c r="D6" s="37">
        <f>B6*0.6</f>
        <v>4.1399999999999997</v>
      </c>
      <c r="E6" s="37">
        <f t="shared" ref="E6:E12" si="0">C6*1.6</f>
        <v>13.247999999999999</v>
      </c>
    </row>
    <row r="7" spans="1:5" x14ac:dyDescent="0.25">
      <c r="A7" s="40" t="s">
        <v>32</v>
      </c>
      <c r="B7" s="36">
        <v>5.8</v>
      </c>
      <c r="C7" s="36">
        <f>B7*1.2</f>
        <v>6.96</v>
      </c>
      <c r="D7" s="37">
        <f>B7*0.6</f>
        <v>3.48</v>
      </c>
      <c r="E7" s="37">
        <f t="shared" si="0"/>
        <v>11.136000000000001</v>
      </c>
    </row>
    <row r="8" spans="1:5" x14ac:dyDescent="0.25">
      <c r="A8" s="40" t="s">
        <v>33</v>
      </c>
      <c r="B8" s="36">
        <v>7.6</v>
      </c>
      <c r="C8" s="36">
        <f>B8*1.2</f>
        <v>9.1199999999999992</v>
      </c>
      <c r="D8" s="37">
        <f>B8*0.6</f>
        <v>4.5599999999999996</v>
      </c>
      <c r="E8" s="37">
        <f t="shared" si="0"/>
        <v>14.591999999999999</v>
      </c>
    </row>
    <row r="9" spans="1:5" x14ac:dyDescent="0.25">
      <c r="A9" s="40" t="s">
        <v>34</v>
      </c>
      <c r="B9" s="36">
        <v>8.1999999999999993</v>
      </c>
      <c r="C9" s="36">
        <f>B9*1.1</f>
        <v>9.02</v>
      </c>
      <c r="D9" s="37">
        <f>B9*0.4</f>
        <v>3.28</v>
      </c>
      <c r="E9" s="37">
        <f t="shared" si="0"/>
        <v>14.432</v>
      </c>
    </row>
    <row r="10" spans="1:5" x14ac:dyDescent="0.25">
      <c r="A10" s="40" t="s">
        <v>35</v>
      </c>
      <c r="B10" s="36">
        <v>9</v>
      </c>
      <c r="C10" s="36">
        <f>B10*1.2</f>
        <v>10.799999999999999</v>
      </c>
      <c r="D10" s="37">
        <f>B10*0.6</f>
        <v>5.3999999999999995</v>
      </c>
      <c r="E10" s="37">
        <f t="shared" si="0"/>
        <v>17.279999999999998</v>
      </c>
    </row>
    <row r="11" spans="1:5" x14ac:dyDescent="0.25">
      <c r="A11" s="40" t="s">
        <v>77</v>
      </c>
      <c r="B11" s="36">
        <v>6.6</v>
      </c>
      <c r="C11" s="36">
        <f>B11*1.5</f>
        <v>9.8999999999999986</v>
      </c>
      <c r="D11" s="37">
        <f>B11*0.4</f>
        <v>2.64</v>
      </c>
      <c r="E11" s="37">
        <f t="shared" si="0"/>
        <v>15.839999999999998</v>
      </c>
    </row>
    <row r="12" spans="1:5" x14ac:dyDescent="0.25">
      <c r="A12" s="40" t="s">
        <v>78</v>
      </c>
      <c r="B12" s="36">
        <v>6.9</v>
      </c>
      <c r="C12" s="36">
        <f>B12*1.2</f>
        <v>8.2799999999999994</v>
      </c>
      <c r="D12" s="37">
        <f>B12*0.6</f>
        <v>4.1399999999999997</v>
      </c>
      <c r="E12" s="37">
        <f t="shared" si="0"/>
        <v>13.247999999999999</v>
      </c>
    </row>
    <row r="17" spans="1:3" x14ac:dyDescent="0.25">
      <c r="A17" s="1"/>
      <c r="B17" s="1"/>
      <c r="C17"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workbookViewId="0">
      <selection activeCell="C17" sqref="C17"/>
    </sheetView>
  </sheetViews>
  <sheetFormatPr baseColWidth="10" defaultRowHeight="15" x14ac:dyDescent="0.25"/>
  <sheetData>
    <row r="2" spans="1:5" x14ac:dyDescent="0.25">
      <c r="A2" s="41" t="s">
        <v>72</v>
      </c>
      <c r="B2" s="38" t="s">
        <v>74</v>
      </c>
      <c r="C2" s="39" t="s">
        <v>75</v>
      </c>
      <c r="D2" s="39" t="s">
        <v>76</v>
      </c>
      <c r="E2" s="39" t="s">
        <v>79</v>
      </c>
    </row>
    <row r="3" spans="1:5" x14ac:dyDescent="0.25">
      <c r="A3" s="40" t="s">
        <v>30</v>
      </c>
      <c r="B3" s="36">
        <v>6.7</v>
      </c>
      <c r="C3" s="36">
        <f>B3*1.2</f>
        <v>8.0399999999999991</v>
      </c>
      <c r="D3" s="37">
        <f>B3*0.6</f>
        <v>4.0199999999999996</v>
      </c>
      <c r="E3" s="37">
        <f>C3*1.6</f>
        <v>12.863999999999999</v>
      </c>
    </row>
    <row r="4" spans="1:5" x14ac:dyDescent="0.25">
      <c r="A4" s="40" t="s">
        <v>31</v>
      </c>
      <c r="B4" s="36">
        <v>6.9</v>
      </c>
      <c r="C4" s="36">
        <f>B4*1.2</f>
        <v>8.2799999999999994</v>
      </c>
      <c r="D4" s="37">
        <f>B4*0.6</f>
        <v>4.1399999999999997</v>
      </c>
      <c r="E4" s="37">
        <f t="shared" ref="E4:E10" si="0">C4*1.6</f>
        <v>13.247999999999999</v>
      </c>
    </row>
    <row r="5" spans="1:5" x14ac:dyDescent="0.25">
      <c r="A5" s="40" t="s">
        <v>32</v>
      </c>
      <c r="B5" s="36">
        <v>5.8</v>
      </c>
      <c r="C5" s="36">
        <f>B5*1.2</f>
        <v>6.96</v>
      </c>
      <c r="D5" s="37">
        <f>B5*0.6</f>
        <v>3.48</v>
      </c>
      <c r="E5" s="37">
        <f t="shared" si="0"/>
        <v>11.136000000000001</v>
      </c>
    </row>
    <row r="6" spans="1:5" x14ac:dyDescent="0.25">
      <c r="A6" s="40" t="s">
        <v>33</v>
      </c>
      <c r="B6" s="36">
        <v>7.6</v>
      </c>
      <c r="C6" s="36">
        <f>B6*1.2</f>
        <v>9.1199999999999992</v>
      </c>
      <c r="D6" s="37">
        <f>B6*0.6</f>
        <v>4.5599999999999996</v>
      </c>
      <c r="E6" s="37">
        <f t="shared" si="0"/>
        <v>14.591999999999999</v>
      </c>
    </row>
    <row r="7" spans="1:5" x14ac:dyDescent="0.25">
      <c r="A7" s="40" t="s">
        <v>34</v>
      </c>
      <c r="B7" s="36">
        <v>8.1999999999999993</v>
      </c>
      <c r="C7" s="36">
        <f>B7*1.1</f>
        <v>9.02</v>
      </c>
      <c r="D7" s="37">
        <f>B7*0.4</f>
        <v>3.28</v>
      </c>
      <c r="E7" s="37">
        <f t="shared" si="0"/>
        <v>14.432</v>
      </c>
    </row>
    <row r="8" spans="1:5" x14ac:dyDescent="0.25">
      <c r="A8" s="40" t="s">
        <v>35</v>
      </c>
      <c r="B8" s="36">
        <v>9</v>
      </c>
      <c r="C8" s="36">
        <f>B8*1.2</f>
        <v>10.799999999999999</v>
      </c>
      <c r="D8" s="37">
        <f>B8*0.6</f>
        <v>5.3999999999999995</v>
      </c>
      <c r="E8" s="37">
        <f t="shared" si="0"/>
        <v>17.279999999999998</v>
      </c>
    </row>
    <row r="9" spans="1:5" x14ac:dyDescent="0.25">
      <c r="A9" s="40" t="s">
        <v>77</v>
      </c>
      <c r="B9" s="36">
        <v>6.6</v>
      </c>
      <c r="C9" s="36">
        <f>B9*1.5</f>
        <v>9.8999999999999986</v>
      </c>
      <c r="D9" s="37">
        <f>B9*0.4</f>
        <v>2.64</v>
      </c>
      <c r="E9" s="37">
        <f t="shared" si="0"/>
        <v>15.839999999999998</v>
      </c>
    </row>
    <row r="10" spans="1:5" x14ac:dyDescent="0.25">
      <c r="A10" s="40" t="s">
        <v>78</v>
      </c>
      <c r="B10" s="36">
        <v>6.9</v>
      </c>
      <c r="C10" s="36">
        <f>B10*1.2</f>
        <v>8.2799999999999994</v>
      </c>
      <c r="D10" s="37">
        <f>B10*0.6</f>
        <v>4.1399999999999997</v>
      </c>
      <c r="E10" s="37">
        <f t="shared" si="0"/>
        <v>13.247999999999999</v>
      </c>
    </row>
    <row r="11" spans="1:5" x14ac:dyDescent="0.25">
      <c r="A11" s="1"/>
      <c r="B11" s="1"/>
      <c r="C11"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2" sqref="I12"/>
    </sheetView>
  </sheetViews>
  <sheetFormatPr baseColWidth="10"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activeCell="G1" sqref="G1"/>
    </sheetView>
  </sheetViews>
  <sheetFormatPr baseColWidth="10" defaultRowHeight="15" x14ac:dyDescent="0.25"/>
  <sheetData>
    <row r="1" spans="1:5" x14ac:dyDescent="0.25">
      <c r="A1" s="41" t="s">
        <v>72</v>
      </c>
      <c r="B1" s="38" t="s">
        <v>74</v>
      </c>
      <c r="C1" s="39" t="s">
        <v>75</v>
      </c>
      <c r="D1" s="39" t="s">
        <v>76</v>
      </c>
      <c r="E1" s="39" t="s">
        <v>79</v>
      </c>
    </row>
    <row r="2" spans="1:5" x14ac:dyDescent="0.25">
      <c r="A2" s="40" t="s">
        <v>30</v>
      </c>
      <c r="B2" s="36">
        <v>6.7</v>
      </c>
      <c r="C2" s="36">
        <f>B2*1.2</f>
        <v>8.0399999999999991</v>
      </c>
      <c r="D2" s="37">
        <f>B2*0.6</f>
        <v>4.0199999999999996</v>
      </c>
      <c r="E2" s="37">
        <f>C2*1.6</f>
        <v>12.863999999999999</v>
      </c>
    </row>
    <row r="3" spans="1:5" x14ac:dyDescent="0.25">
      <c r="A3" s="40" t="s">
        <v>31</v>
      </c>
      <c r="B3" s="36">
        <v>6.9</v>
      </c>
      <c r="C3" s="36">
        <f>B3*1.2</f>
        <v>8.2799999999999994</v>
      </c>
      <c r="D3" s="37">
        <f>B3*0.6</f>
        <v>4.1399999999999997</v>
      </c>
      <c r="E3" s="37">
        <f t="shared" ref="E3:E9" si="0">C3*1.6</f>
        <v>13.247999999999999</v>
      </c>
    </row>
    <row r="4" spans="1:5" x14ac:dyDescent="0.25">
      <c r="A4" s="40" t="s">
        <v>32</v>
      </c>
      <c r="B4" s="36">
        <v>5.8</v>
      </c>
      <c r="C4" s="36">
        <f>B4*1.2</f>
        <v>6.96</v>
      </c>
      <c r="D4" s="37">
        <f>B4*0.6</f>
        <v>3.48</v>
      </c>
      <c r="E4" s="37">
        <f t="shared" si="0"/>
        <v>11.136000000000001</v>
      </c>
    </row>
    <row r="5" spans="1:5" x14ac:dyDescent="0.25">
      <c r="A5" s="40" t="s">
        <v>33</v>
      </c>
      <c r="B5" s="36">
        <v>7.6</v>
      </c>
      <c r="C5" s="36">
        <f>B5*1.2</f>
        <v>9.1199999999999992</v>
      </c>
      <c r="D5" s="37">
        <f>B5*0.6</f>
        <v>4.5599999999999996</v>
      </c>
      <c r="E5" s="37">
        <f t="shared" si="0"/>
        <v>14.591999999999999</v>
      </c>
    </row>
    <row r="6" spans="1:5" x14ac:dyDescent="0.25">
      <c r="A6" s="40" t="s">
        <v>34</v>
      </c>
      <c r="B6" s="36">
        <v>8.1999999999999993</v>
      </c>
      <c r="C6" s="36">
        <f>B6*1.1</f>
        <v>9.02</v>
      </c>
      <c r="D6" s="37">
        <f>B6*0.4</f>
        <v>3.28</v>
      </c>
      <c r="E6" s="37">
        <f t="shared" si="0"/>
        <v>14.432</v>
      </c>
    </row>
    <row r="7" spans="1:5" x14ac:dyDescent="0.25">
      <c r="A7" s="40" t="s">
        <v>35</v>
      </c>
      <c r="B7" s="36">
        <v>9</v>
      </c>
      <c r="C7" s="36">
        <f>B7*1.2</f>
        <v>10.799999999999999</v>
      </c>
      <c r="D7" s="37">
        <f>B7*0.6</f>
        <v>5.3999999999999995</v>
      </c>
      <c r="E7" s="37">
        <f t="shared" si="0"/>
        <v>17.279999999999998</v>
      </c>
    </row>
    <row r="8" spans="1:5" x14ac:dyDescent="0.25">
      <c r="A8" s="40" t="s">
        <v>77</v>
      </c>
      <c r="B8" s="36">
        <v>6.6</v>
      </c>
      <c r="C8" s="36">
        <f>B8*1.5</f>
        <v>9.8999999999999986</v>
      </c>
      <c r="D8" s="37">
        <f>B8*0.4</f>
        <v>2.64</v>
      </c>
      <c r="E8" s="37">
        <f t="shared" si="0"/>
        <v>15.839999999999998</v>
      </c>
    </row>
    <row r="9" spans="1:5" x14ac:dyDescent="0.25">
      <c r="A9" s="40" t="s">
        <v>78</v>
      </c>
      <c r="B9" s="36">
        <v>6.9</v>
      </c>
      <c r="C9" s="36">
        <f>B9*1.2</f>
        <v>8.2799999999999994</v>
      </c>
      <c r="D9" s="37">
        <f>B9*0.6</f>
        <v>4.1399999999999997</v>
      </c>
      <c r="E9" s="37">
        <f t="shared" si="0"/>
        <v>13.247999999999999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2" sqref="A2:E9"/>
    </sheetView>
  </sheetViews>
  <sheetFormatPr baseColWidth="10" defaultRowHeight="15" x14ac:dyDescent="0.25"/>
  <sheetData>
    <row r="1" spans="1:5" x14ac:dyDescent="0.25">
      <c r="A1" s="41" t="s">
        <v>72</v>
      </c>
      <c r="B1" s="38" t="s">
        <v>74</v>
      </c>
      <c r="C1" s="39" t="s">
        <v>75</v>
      </c>
      <c r="D1" s="39" t="s">
        <v>76</v>
      </c>
      <c r="E1" s="39" t="s">
        <v>79</v>
      </c>
    </row>
    <row r="2" spans="1:5" x14ac:dyDescent="0.25">
      <c r="A2" s="40" t="s">
        <v>30</v>
      </c>
      <c r="B2" s="36">
        <v>6.7</v>
      </c>
      <c r="C2" s="36">
        <f>B2*1.2</f>
        <v>8.0399999999999991</v>
      </c>
      <c r="D2" s="37">
        <f>B2*0.6</f>
        <v>4.0199999999999996</v>
      </c>
      <c r="E2" s="37">
        <f>C2*1.6</f>
        <v>12.863999999999999</v>
      </c>
    </row>
    <row r="3" spans="1:5" x14ac:dyDescent="0.25">
      <c r="A3" s="40" t="s">
        <v>31</v>
      </c>
      <c r="B3" s="36">
        <v>6.9</v>
      </c>
      <c r="C3" s="36">
        <f>B3*1.2</f>
        <v>8.2799999999999994</v>
      </c>
      <c r="D3" s="37">
        <f>B3*0.6</f>
        <v>4.1399999999999997</v>
      </c>
      <c r="E3" s="37">
        <f t="shared" ref="E3:E9" si="0">C3*1.6</f>
        <v>13.247999999999999</v>
      </c>
    </row>
    <row r="4" spans="1:5" x14ac:dyDescent="0.25">
      <c r="A4" s="40" t="s">
        <v>32</v>
      </c>
      <c r="B4" s="36">
        <v>5.8</v>
      </c>
      <c r="C4" s="36">
        <f>B4*1.2</f>
        <v>6.96</v>
      </c>
      <c r="D4" s="37">
        <f>B4*0.6</f>
        <v>3.48</v>
      </c>
      <c r="E4" s="37">
        <f t="shared" si="0"/>
        <v>11.136000000000001</v>
      </c>
    </row>
    <row r="5" spans="1:5" x14ac:dyDescent="0.25">
      <c r="A5" s="40" t="s">
        <v>33</v>
      </c>
      <c r="B5" s="36">
        <v>7.6</v>
      </c>
      <c r="C5" s="36">
        <f>B5*1.2</f>
        <v>9.1199999999999992</v>
      </c>
      <c r="D5" s="37">
        <f>B5*0.6</f>
        <v>4.5599999999999996</v>
      </c>
      <c r="E5" s="37">
        <f t="shared" si="0"/>
        <v>14.591999999999999</v>
      </c>
    </row>
    <row r="6" spans="1:5" x14ac:dyDescent="0.25">
      <c r="A6" s="40" t="s">
        <v>34</v>
      </c>
      <c r="B6" s="36">
        <v>8.1999999999999993</v>
      </c>
      <c r="C6" s="36">
        <f>B6*1.1</f>
        <v>9.02</v>
      </c>
      <c r="D6" s="37">
        <f>B6*0.4</f>
        <v>3.28</v>
      </c>
      <c r="E6" s="37">
        <f t="shared" si="0"/>
        <v>14.432</v>
      </c>
    </row>
    <row r="7" spans="1:5" x14ac:dyDescent="0.25">
      <c r="A7" s="40" t="s">
        <v>35</v>
      </c>
      <c r="B7" s="36">
        <v>9</v>
      </c>
      <c r="C7" s="36">
        <f>B7*1.2</f>
        <v>10.799999999999999</v>
      </c>
      <c r="D7" s="37">
        <f>B7*0.6</f>
        <v>5.3999999999999995</v>
      </c>
      <c r="E7" s="37">
        <f t="shared" si="0"/>
        <v>17.279999999999998</v>
      </c>
    </row>
    <row r="8" spans="1:5" x14ac:dyDescent="0.25">
      <c r="A8" s="40" t="s">
        <v>77</v>
      </c>
      <c r="B8" s="36">
        <v>6.6</v>
      </c>
      <c r="C8" s="36">
        <f>B8*1.5</f>
        <v>9.8999999999999986</v>
      </c>
      <c r="D8" s="37">
        <f>B8*0.4</f>
        <v>2.64</v>
      </c>
      <c r="E8" s="37">
        <f t="shared" si="0"/>
        <v>15.839999999999998</v>
      </c>
    </row>
    <row r="9" spans="1:5" x14ac:dyDescent="0.25">
      <c r="A9" s="40" t="s">
        <v>78</v>
      </c>
      <c r="B9" s="36">
        <v>6.9</v>
      </c>
      <c r="C9" s="36">
        <f>B9*1.2</f>
        <v>8.2799999999999994</v>
      </c>
      <c r="D9" s="37">
        <f>B9*0.6</f>
        <v>4.1399999999999997</v>
      </c>
      <c r="E9" s="37">
        <f t="shared" si="0"/>
        <v>13.247999999999999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workbookViewId="0">
      <selection activeCell="J13" sqref="J13"/>
    </sheetView>
  </sheetViews>
  <sheetFormatPr baseColWidth="10" defaultRowHeight="15" x14ac:dyDescent="0.25"/>
  <cols>
    <col min="1" max="1" width="7.140625" customWidth="1"/>
  </cols>
  <sheetData>
    <row r="2" spans="2:6" x14ac:dyDescent="0.25">
      <c r="B2" t="s">
        <v>24</v>
      </c>
    </row>
    <row r="4" spans="2:6" x14ac:dyDescent="0.25">
      <c r="B4" t="s">
        <v>51</v>
      </c>
    </row>
    <row r="6" spans="2:6" ht="31.5" x14ac:dyDescent="0.25">
      <c r="B6" s="20"/>
      <c r="C6" s="21" t="s">
        <v>26</v>
      </c>
      <c r="D6" s="21" t="s">
        <v>27</v>
      </c>
      <c r="E6" s="21" t="s">
        <v>28</v>
      </c>
      <c r="F6" s="21" t="s">
        <v>29</v>
      </c>
    </row>
    <row r="7" spans="2:6" ht="15.75" x14ac:dyDescent="0.25">
      <c r="B7" s="20">
        <v>1</v>
      </c>
      <c r="C7" s="19" t="s">
        <v>30</v>
      </c>
      <c r="D7" s="19">
        <v>100</v>
      </c>
      <c r="E7" s="19">
        <v>40</v>
      </c>
      <c r="F7" s="19"/>
    </row>
    <row r="8" spans="2:6" ht="15.75" x14ac:dyDescent="0.25">
      <c r="B8" s="20">
        <v>2</v>
      </c>
      <c r="C8" s="19" t="s">
        <v>31</v>
      </c>
      <c r="D8" s="19">
        <v>150</v>
      </c>
      <c r="E8" s="19">
        <v>25</v>
      </c>
      <c r="F8" s="19"/>
    </row>
    <row r="9" spans="2:6" ht="15.75" x14ac:dyDescent="0.25">
      <c r="B9" s="20">
        <v>3</v>
      </c>
      <c r="C9" s="19" t="s">
        <v>32</v>
      </c>
      <c r="D9" s="19">
        <v>240</v>
      </c>
      <c r="E9" s="19">
        <v>41</v>
      </c>
      <c r="F9" s="19"/>
    </row>
    <row r="10" spans="2:6" ht="15.75" x14ac:dyDescent="0.25">
      <c r="B10" s="20">
        <v>4</v>
      </c>
      <c r="C10" s="19" t="s">
        <v>33</v>
      </c>
      <c r="D10" s="19">
        <v>95</v>
      </c>
      <c r="E10" s="19">
        <v>52</v>
      </c>
      <c r="F10" s="19"/>
    </row>
    <row r="11" spans="2:6" ht="15.75" x14ac:dyDescent="0.25">
      <c r="B11" s="20">
        <v>5</v>
      </c>
      <c r="C11" s="19" t="s">
        <v>34</v>
      </c>
      <c r="D11" s="19">
        <v>75</v>
      </c>
      <c r="E11" s="19">
        <v>167</v>
      </c>
      <c r="F11" s="19"/>
    </row>
    <row r="12" spans="2:6" ht="15.75" x14ac:dyDescent="0.25">
      <c r="B12" s="20">
        <v>6</v>
      </c>
      <c r="C12" s="19" t="s">
        <v>35</v>
      </c>
      <c r="D12" s="19">
        <v>175</v>
      </c>
      <c r="E12" s="19">
        <v>286</v>
      </c>
      <c r="F12" s="19"/>
    </row>
    <row r="13" spans="2:6" x14ac:dyDescent="0.25">
      <c r="B13" s="1"/>
    </row>
    <row r="14" spans="2:6" x14ac:dyDescent="0.25">
      <c r="B14" t="s">
        <v>36</v>
      </c>
    </row>
    <row r="15" spans="2:6" x14ac:dyDescent="0.25">
      <c r="B15" t="s">
        <v>52</v>
      </c>
    </row>
    <row r="16" spans="2:6" x14ac:dyDescent="0.25">
      <c r="B16" t="s">
        <v>53</v>
      </c>
    </row>
    <row r="17" spans="2:2" x14ac:dyDescent="0.25">
      <c r="B17" t="s">
        <v>54</v>
      </c>
    </row>
    <row r="18" spans="2:2" x14ac:dyDescent="0.25">
      <c r="B18" t="s">
        <v>55</v>
      </c>
    </row>
    <row r="19" spans="2:2" x14ac:dyDescent="0.25">
      <c r="B19" t="s">
        <v>37</v>
      </c>
    </row>
    <row r="21" spans="2:2" x14ac:dyDescent="0.25">
      <c r="B21" t="s">
        <v>38</v>
      </c>
    </row>
    <row r="22" spans="2:2" x14ac:dyDescent="0.25">
      <c r="B22" t="s">
        <v>39</v>
      </c>
    </row>
    <row r="23" spans="2:2" x14ac:dyDescent="0.25">
      <c r="B23" t="s">
        <v>40</v>
      </c>
    </row>
    <row r="24" spans="2:2" x14ac:dyDescent="0.25">
      <c r="B24" t="s">
        <v>41</v>
      </c>
    </row>
    <row r="25" spans="2:2" x14ac:dyDescent="0.25">
      <c r="B25" t="s">
        <v>42</v>
      </c>
    </row>
    <row r="26" spans="2:2" x14ac:dyDescent="0.25">
      <c r="B26" t="s">
        <v>43</v>
      </c>
    </row>
    <row r="27" spans="2:2" x14ac:dyDescent="0.25">
      <c r="B27" t="s">
        <v>44</v>
      </c>
    </row>
    <row r="28" spans="2:2" x14ac:dyDescent="0.25">
      <c r="B28" t="s">
        <v>45</v>
      </c>
    </row>
    <row r="29" spans="2:2" x14ac:dyDescent="0.25">
      <c r="B29" t="s">
        <v>46</v>
      </c>
    </row>
    <row r="30" spans="2:2" x14ac:dyDescent="0.25">
      <c r="B30" t="s">
        <v>47</v>
      </c>
    </row>
    <row r="31" spans="2:2" x14ac:dyDescent="0.25">
      <c r="B31" t="s">
        <v>48</v>
      </c>
    </row>
    <row r="32" spans="2:2" x14ac:dyDescent="0.25">
      <c r="B32" t="s">
        <v>49</v>
      </c>
    </row>
    <row r="33" spans="2:2" x14ac:dyDescent="0.25">
      <c r="B33" t="s">
        <v>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workbookViewId="0">
      <selection activeCell="C33" sqref="C33"/>
    </sheetView>
  </sheetViews>
  <sheetFormatPr baseColWidth="10" defaultRowHeight="15" x14ac:dyDescent="0.25"/>
  <sheetData>
    <row r="1" spans="2:8" ht="15.75" thickBot="1" x14ac:dyDescent="0.3"/>
    <row r="2" spans="2:8" ht="16.5" thickBot="1" x14ac:dyDescent="0.3">
      <c r="B2" s="22"/>
      <c r="C2" s="23" t="s">
        <v>20</v>
      </c>
      <c r="D2" s="23" t="s">
        <v>21</v>
      </c>
      <c r="E2" s="23" t="s">
        <v>22</v>
      </c>
      <c r="F2" s="23" t="s">
        <v>23</v>
      </c>
      <c r="G2" s="23" t="s">
        <v>25</v>
      </c>
      <c r="H2" s="23" t="s">
        <v>56</v>
      </c>
    </row>
    <row r="3" spans="2:8" ht="15.75" x14ac:dyDescent="0.25">
      <c r="B3" s="28">
        <v>1</v>
      </c>
      <c r="C3" s="30" t="s">
        <v>57</v>
      </c>
      <c r="D3" s="30" t="s">
        <v>58</v>
      </c>
      <c r="E3" s="30" t="s">
        <v>59</v>
      </c>
      <c r="F3" s="32" t="s">
        <v>60</v>
      </c>
      <c r="G3" s="30" t="s">
        <v>61</v>
      </c>
      <c r="H3" s="24" t="s">
        <v>62</v>
      </c>
    </row>
    <row r="4" spans="2:8" ht="16.5" thickBot="1" x14ac:dyDescent="0.3">
      <c r="B4" s="29"/>
      <c r="C4" s="31"/>
      <c r="D4" s="31"/>
      <c r="E4" s="31"/>
      <c r="F4" s="33"/>
      <c r="G4" s="31"/>
      <c r="H4" s="25" t="s">
        <v>63</v>
      </c>
    </row>
    <row r="5" spans="2:8" ht="32.25" thickBot="1" x14ac:dyDescent="0.3">
      <c r="B5" s="26">
        <v>2</v>
      </c>
      <c r="C5" s="16" t="s">
        <v>64</v>
      </c>
      <c r="D5" s="17">
        <v>10</v>
      </c>
      <c r="E5" s="17">
        <v>32</v>
      </c>
      <c r="F5" s="17">
        <v>50</v>
      </c>
      <c r="G5" s="18">
        <v>37</v>
      </c>
      <c r="H5" s="18">
        <v>172</v>
      </c>
    </row>
    <row r="6" spans="2:8" ht="32.25" thickBot="1" x14ac:dyDescent="0.3">
      <c r="B6" s="26">
        <v>3</v>
      </c>
      <c r="C6" s="16" t="s">
        <v>65</v>
      </c>
      <c r="D6" s="17">
        <v>38</v>
      </c>
      <c r="E6" s="17">
        <v>25</v>
      </c>
      <c r="F6" s="17">
        <v>35</v>
      </c>
      <c r="G6" s="18">
        <v>28</v>
      </c>
      <c r="H6" s="18">
        <v>126</v>
      </c>
    </row>
    <row r="7" spans="2:8" ht="32.25" thickBot="1" x14ac:dyDescent="0.3">
      <c r="B7" s="26">
        <v>4</v>
      </c>
      <c r="C7" s="16" t="s">
        <v>66</v>
      </c>
      <c r="D7" s="17">
        <v>21</v>
      </c>
      <c r="E7" s="17">
        <v>15</v>
      </c>
      <c r="F7" s="17">
        <v>20</v>
      </c>
      <c r="G7" s="18">
        <v>16</v>
      </c>
      <c r="H7" s="18">
        <v>72</v>
      </c>
    </row>
    <row r="8" spans="2:8" ht="16.5" thickBot="1" x14ac:dyDescent="0.3">
      <c r="B8" s="26">
        <v>5</v>
      </c>
      <c r="C8" s="16"/>
      <c r="D8" s="16"/>
      <c r="E8" s="16"/>
      <c r="F8" s="16"/>
      <c r="G8" s="16"/>
      <c r="H8" s="16"/>
    </row>
    <row r="9" spans="2:8" ht="16.5" thickBot="1" x14ac:dyDescent="0.3">
      <c r="B9" s="26">
        <v>6</v>
      </c>
      <c r="C9" s="16"/>
      <c r="D9" s="16"/>
      <c r="E9" s="16"/>
      <c r="F9" s="16"/>
      <c r="G9" s="16"/>
      <c r="H9" s="16"/>
    </row>
  </sheetData>
  <mergeCells count="6">
    <mergeCell ref="G3:G4"/>
    <mergeCell ref="B3:B4"/>
    <mergeCell ref="C3:C4"/>
    <mergeCell ref="D3:D4"/>
    <mergeCell ref="E3:E4"/>
    <mergeCell ref="F3: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G1</vt:lpstr>
      <vt:lpstr>Hoja1</vt:lpstr>
      <vt:lpstr>Lineas</vt:lpstr>
      <vt:lpstr>Barras</vt:lpstr>
      <vt:lpstr>Circular</vt:lpstr>
      <vt:lpstr>Areas</vt:lpstr>
      <vt:lpstr>Hoja7</vt:lpstr>
      <vt:lpstr>G2</vt:lpstr>
      <vt:lpstr>G3</vt:lpstr>
      <vt:lpstr>R1</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Stancanelli</dc:creator>
  <cp:lastModifiedBy>Julio Calvo</cp:lastModifiedBy>
  <cp:lastPrinted>2017-08-09T12:22:22Z</cp:lastPrinted>
  <dcterms:created xsi:type="dcterms:W3CDTF">2017-08-07T13:00:07Z</dcterms:created>
  <dcterms:modified xsi:type="dcterms:W3CDTF">2017-08-14T20:45:44Z</dcterms:modified>
</cp:coreProperties>
</file>